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rndpfr.sharepoint.com/sites/SG-DO/Documents partages/1. MARCHES/3. Marchés en cours de passation/2025 Vitraux/1. DCE/2.1 Pièces financières/"/>
    </mc:Choice>
  </mc:AlternateContent>
  <xr:revisionPtr revIDLastSave="55" documentId="13_ncr:1_{9977A0C7-D4FF-4AA3-8405-06E4C55C5FBC}" xr6:coauthVersionLast="47" xr6:coauthVersionMax="47" xr10:uidLastSave="{787BC51F-5594-4470-A35F-3C91A987A6CA}"/>
  <bookViews>
    <workbookView xWindow="-57720" yWindow="-120" windowWidth="29040" windowHeight="15720" tabRatio="763" activeTab="1" xr2:uid="{00000000-000D-0000-FFFF-FFFF00000000}"/>
  </bookViews>
  <sheets>
    <sheet name="DPGF-1-échaf" sheetId="32" r:id="rId1"/>
    <sheet name="BPU-DQE-1-échaf" sheetId="33" r:id="rId2"/>
  </sheets>
  <definedNames>
    <definedName name="fghfghfghg" localSheetId="1">'BPU-DQE-1-échaf'!$1:$7</definedName>
    <definedName name="fghfghfghg" localSheetId="0">'DPGF-1-échaf'!$1:$6</definedName>
    <definedName name="ghjghdjjgh" localSheetId="1">'BPU-DQE-1-échaf'!$A$1:$H$47</definedName>
    <definedName name="ghjghdjjgh" localSheetId="0">'DPGF-1-échaf'!$A$1:$I$145</definedName>
    <definedName name="_xlnm.Print_Titles" localSheetId="1">'BPU-DQE-1-échaf'!$1:$7</definedName>
    <definedName name="_xlnm.Print_Titles" localSheetId="0">'DPGF-1-échaf'!$1:$6</definedName>
    <definedName name="jfghjghkjghjf" localSheetId="1">'BPU-DQE-1-échaf'!$A$1:$H$47</definedName>
    <definedName name="jfghjghkjghjf" localSheetId="0">'DPGF-1-échaf'!$A$1:$I$145</definedName>
    <definedName name="jhjhjhjhjhj" localSheetId="1">'BPU-DQE-1-échaf'!$1:$7</definedName>
    <definedName name="jhjhjhjhjhj" localSheetId="0">'DPGF-1-échaf'!$1:$6</definedName>
    <definedName name="Print_Area" localSheetId="1">'BPU-DQE-1-échaf'!$A$1:$H$47</definedName>
    <definedName name="Print_Area" localSheetId="0">'DPGF-1-échaf'!$A$1:$I$145</definedName>
    <definedName name="Print_Titles" localSheetId="1">'BPU-DQE-1-échaf'!$1:$7</definedName>
    <definedName name="Print_Titles" localSheetId="0">'DPGF-1-échaf'!$1:$6</definedName>
    <definedName name="_xlnm.Print_Area" localSheetId="1">'BPU-DQE-1-échaf'!$A$1:$H$120</definedName>
    <definedName name="_xlnm.Print_Area" localSheetId="0">'DPGF-1-échaf'!$A$1:$I$198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86" i="32" l="1"/>
  <c r="I87" i="32"/>
  <c r="I88" i="32"/>
  <c r="I89" i="32"/>
  <c r="I90" i="32"/>
  <c r="I91" i="32"/>
  <c r="I92" i="32"/>
  <c r="I93" i="32"/>
  <c r="I94" i="32"/>
  <c r="I95" i="32"/>
  <c r="I96" i="32"/>
  <c r="I97" i="32"/>
  <c r="I98" i="32"/>
  <c r="I99" i="32"/>
  <c r="I100" i="32"/>
  <c r="I101" i="32"/>
  <c r="I102" i="32"/>
  <c r="I103" i="32"/>
  <c r="I104" i="32"/>
  <c r="I105" i="32"/>
  <c r="I106" i="32"/>
  <c r="I107" i="32"/>
  <c r="I108" i="32"/>
  <c r="I109" i="32"/>
  <c r="I110" i="32"/>
  <c r="I111" i="32"/>
  <c r="I112" i="32"/>
  <c r="I113" i="32"/>
  <c r="I114" i="32"/>
  <c r="I115" i="32"/>
  <c r="I116" i="32"/>
  <c r="I117" i="32"/>
  <c r="I118" i="32"/>
  <c r="I119" i="32"/>
  <c r="I120" i="32"/>
  <c r="I121" i="32"/>
  <c r="I122" i="32"/>
  <c r="I123" i="32"/>
  <c r="I124" i="32"/>
  <c r="I125" i="32"/>
  <c r="I126" i="32"/>
  <c r="I127" i="32"/>
  <c r="I128" i="32"/>
  <c r="I129" i="32"/>
  <c r="I130" i="32"/>
  <c r="I131" i="32"/>
  <c r="I132" i="32"/>
  <c r="I133" i="32"/>
  <c r="I134" i="32"/>
  <c r="I135" i="32"/>
  <c r="I136" i="32"/>
  <c r="I137" i="32"/>
  <c r="I138" i="32"/>
  <c r="I139" i="32"/>
  <c r="I140" i="32"/>
  <c r="I141" i="32"/>
  <c r="I142" i="32"/>
  <c r="I143" i="32"/>
  <c r="I144" i="32"/>
  <c r="I145" i="32"/>
  <c r="I146" i="32"/>
  <c r="I147" i="32"/>
  <c r="I148" i="32"/>
  <c r="I149" i="32"/>
  <c r="I150" i="32"/>
  <c r="I151" i="32"/>
  <c r="I152" i="32"/>
  <c r="I153" i="32"/>
  <c r="I154" i="32"/>
  <c r="I155" i="32"/>
  <c r="I156" i="32"/>
  <c r="I157" i="32"/>
  <c r="I158" i="32"/>
  <c r="I159" i="32"/>
  <c r="I160" i="32"/>
  <c r="I161" i="32"/>
  <c r="I162" i="32"/>
  <c r="I163" i="32"/>
  <c r="I164" i="32"/>
  <c r="I165" i="32"/>
  <c r="I166" i="32"/>
  <c r="I167" i="32"/>
  <c r="I168" i="32"/>
  <c r="I169" i="32"/>
  <c r="I170" i="32"/>
  <c r="I171" i="32"/>
  <c r="I172" i="32"/>
  <c r="I173" i="32"/>
  <c r="I174" i="32"/>
  <c r="I175" i="32"/>
  <c r="I176" i="32"/>
  <c r="I177" i="32"/>
  <c r="I178" i="32"/>
  <c r="I179" i="32"/>
  <c r="I180" i="32"/>
  <c r="I181" i="32"/>
  <c r="I182" i="32"/>
  <c r="I85" i="32"/>
  <c r="I61" i="32"/>
  <c r="I62" i="32"/>
  <c r="I63" i="32"/>
  <c r="I64" i="32"/>
  <c r="I65" i="32"/>
  <c r="I66" i="32"/>
  <c r="I67" i="32"/>
  <c r="I68" i="32"/>
  <c r="I69" i="32"/>
  <c r="I70" i="32"/>
  <c r="I71" i="32"/>
  <c r="I72" i="32"/>
  <c r="I73" i="32"/>
  <c r="I74" i="32"/>
  <c r="I75" i="32"/>
  <c r="I76" i="32"/>
  <c r="I77" i="32"/>
  <c r="I78" i="32"/>
  <c r="I79" i="32"/>
  <c r="I80" i="32"/>
  <c r="I60" i="32"/>
  <c r="I17" i="32"/>
  <c r="I18" i="32"/>
  <c r="I19" i="32"/>
  <c r="I20" i="32"/>
  <c r="I21" i="32"/>
  <c r="I22" i="32"/>
  <c r="I23" i="32"/>
  <c r="I24" i="32"/>
  <c r="I25" i="32"/>
  <c r="I26" i="32"/>
  <c r="I27" i="32"/>
  <c r="I28" i="32"/>
  <c r="I29" i="32"/>
  <c r="I30" i="32"/>
  <c r="I31" i="32"/>
  <c r="I32" i="32"/>
  <c r="I33" i="32"/>
  <c r="I34" i="32"/>
  <c r="I35" i="32"/>
  <c r="I36" i="32"/>
  <c r="I37" i="32"/>
  <c r="I38" i="32"/>
  <c r="I39" i="32"/>
  <c r="I40" i="32"/>
  <c r="I41" i="32"/>
  <c r="I42" i="32"/>
  <c r="I43" i="32"/>
  <c r="I44" i="32"/>
  <c r="I45" i="32"/>
  <c r="I46" i="32"/>
  <c r="I47" i="32"/>
  <c r="I48" i="32"/>
  <c r="I49" i="32"/>
  <c r="I50" i="32"/>
  <c r="I51" i="32"/>
  <c r="I52" i="32"/>
  <c r="I53" i="32"/>
  <c r="I54" i="32"/>
  <c r="I55" i="32"/>
  <c r="I56" i="32"/>
  <c r="I16" i="32"/>
  <c r="H25" i="33" l="1"/>
  <c r="H26" i="33"/>
  <c r="H27" i="33"/>
  <c r="H28" i="33"/>
  <c r="H29" i="33"/>
  <c r="H30" i="33"/>
  <c r="H31" i="33"/>
  <c r="H32" i="33"/>
  <c r="H33" i="33"/>
  <c r="H34" i="33"/>
  <c r="H35" i="33"/>
  <c r="H36" i="33"/>
  <c r="H37" i="33"/>
  <c r="H38" i="33"/>
  <c r="H39" i="33"/>
  <c r="H40" i="33"/>
  <c r="H41" i="33"/>
  <c r="H42" i="33"/>
  <c r="H43" i="33"/>
  <c r="H44" i="33"/>
  <c r="H45" i="33"/>
  <c r="H46" i="33"/>
  <c r="H47" i="33"/>
  <c r="H48" i="33"/>
  <c r="H49" i="33"/>
  <c r="H50" i="33"/>
  <c r="H51" i="33"/>
  <c r="H52" i="33"/>
  <c r="H53" i="33"/>
  <c r="H54" i="33"/>
  <c r="H55" i="33"/>
  <c r="H56" i="33"/>
  <c r="H57" i="33"/>
  <c r="H58" i="33"/>
  <c r="H59" i="33"/>
  <c r="H60" i="33"/>
  <c r="H61" i="33"/>
  <c r="H62" i="33"/>
  <c r="H63" i="33"/>
  <c r="H64" i="33"/>
  <c r="H65" i="33"/>
  <c r="H66" i="33"/>
  <c r="H67" i="33"/>
  <c r="H68" i="33"/>
  <c r="H69" i="33"/>
  <c r="H70" i="33"/>
  <c r="H71" i="33"/>
  <c r="H72" i="33"/>
  <c r="H73" i="33"/>
  <c r="H74" i="33"/>
  <c r="H75" i="33"/>
  <c r="H76" i="33"/>
  <c r="H77" i="33"/>
  <c r="H78" i="33"/>
  <c r="H79" i="33"/>
  <c r="H80" i="33"/>
  <c r="H81" i="33"/>
  <c r="H82" i="33"/>
  <c r="H83" i="33"/>
  <c r="H84" i="33"/>
  <c r="H85" i="33"/>
  <c r="H86" i="33"/>
  <c r="H87" i="33"/>
  <c r="H88" i="33"/>
  <c r="H89" i="33"/>
  <c r="H90" i="33"/>
  <c r="H91" i="33"/>
  <c r="H92" i="33"/>
  <c r="H93" i="33"/>
  <c r="H94" i="33"/>
  <c r="H95" i="33"/>
  <c r="H96" i="33"/>
  <c r="H97" i="33"/>
  <c r="H98" i="33"/>
  <c r="H99" i="33"/>
  <c r="H100" i="33"/>
  <c r="H101" i="33"/>
  <c r="H102" i="33"/>
  <c r="H103" i="33"/>
  <c r="H104" i="33"/>
  <c r="H105" i="33"/>
  <c r="H11" i="33"/>
  <c r="H12" i="33"/>
  <c r="H13" i="33"/>
  <c r="H14" i="33"/>
  <c r="H15" i="33"/>
  <c r="H16" i="33"/>
  <c r="H17" i="33"/>
  <c r="H18" i="33"/>
  <c r="H19" i="33"/>
  <c r="F104" i="33"/>
  <c r="F166" i="32" l="1"/>
  <c r="C114" i="33" l="1"/>
  <c r="C113" i="33"/>
  <c r="H24" i="33"/>
  <c r="H10" i="33"/>
  <c r="F157" i="32"/>
  <c r="F145" i="32"/>
  <c r="F109" i="32"/>
  <c r="F110" i="32" s="1"/>
  <c r="H20" i="33" l="1"/>
  <c r="H113" i="33" s="1"/>
  <c r="H106" i="33"/>
  <c r="H114" i="33" s="1"/>
  <c r="H116" i="33" s="1"/>
  <c r="H118" i="33" s="1"/>
  <c r="H119" i="33" s="1"/>
  <c r="G52" i="32" l="1"/>
  <c r="C192" i="32" l="1"/>
  <c r="C191" i="32"/>
  <c r="C190" i="32"/>
  <c r="I183" i="32"/>
  <c r="I81" i="32" l="1"/>
  <c r="I57" i="32" l="1"/>
  <c r="I190" i="32" l="1"/>
  <c r="I192" i="32"/>
  <c r="I191" i="32" l="1"/>
  <c r="I194" i="32" l="1"/>
  <c r="I196" i="32" l="1"/>
  <c r="I197" i="32" s="1"/>
</calcChain>
</file>

<file path=xl/sharedStrings.xml><?xml version="1.0" encoding="utf-8"?>
<sst xmlns="http://schemas.openxmlformats.org/spreadsheetml/2006/main" count="327" uniqueCount="176">
  <si>
    <t>Total Chapitre 3</t>
  </si>
  <si>
    <t>P.U. en Euros</t>
  </si>
  <si>
    <t>Montant Euros</t>
  </si>
  <si>
    <t>T.V.A.</t>
  </si>
  <si>
    <t>T.T.C.</t>
  </si>
  <si>
    <t>Montant Total des Travaux</t>
  </si>
  <si>
    <t>H.-T.</t>
  </si>
  <si>
    <t>mois</t>
  </si>
  <si>
    <t>Désignation des articles</t>
  </si>
  <si>
    <t>U</t>
  </si>
  <si>
    <t>forfait</t>
  </si>
  <si>
    <t>Total Chapitre 1</t>
  </si>
  <si>
    <t>m²</t>
  </si>
  <si>
    <t>Total Chapitre 2</t>
  </si>
  <si>
    <t>établissement du constat et remise du rapport</t>
  </si>
  <si>
    <t xml:space="preserve">Avant le début des travaux, établissement d'un constat d'état </t>
  </si>
  <si>
    <t>N° 
CCTP</t>
  </si>
  <si>
    <t>Récapitulatif</t>
  </si>
  <si>
    <t>Ens</t>
  </si>
  <si>
    <r>
      <t xml:space="preserve">Édifice :  </t>
    </r>
    <r>
      <rPr>
        <b/>
        <sz val="14"/>
        <rFont val="Arial Narrow"/>
        <family val="2"/>
      </rPr>
      <t xml:space="preserve"> CATHEDRALE NOTRE-DAME DE PARIS</t>
    </r>
  </si>
  <si>
    <r>
      <t xml:space="preserve">Opération :  </t>
    </r>
    <r>
      <rPr>
        <b/>
        <sz val="12"/>
        <rFont val="Arial Narrow"/>
        <family val="2"/>
      </rPr>
      <t xml:space="preserve">Travaux de restauration des remplages, armatures métalliques 
et vitraux des chapelles Sud de la nef </t>
    </r>
  </si>
  <si>
    <r>
      <t>LOT n°1</t>
    </r>
    <r>
      <rPr>
        <b/>
        <vertAlign val="subscript"/>
        <sz val="12"/>
        <rFont val="Arial Narrow"/>
        <family val="2"/>
      </rPr>
      <t>VTXNFS</t>
    </r>
    <r>
      <rPr>
        <b/>
        <sz val="12"/>
        <rFont val="Arial Narrow"/>
        <family val="2"/>
      </rPr>
      <t xml:space="preserve">
Echafaudages</t>
    </r>
  </si>
  <si>
    <t>N° 
DPGF</t>
  </si>
  <si>
    <t>3.01.01</t>
  </si>
  <si>
    <t>Etat des lieux avant et après travaux</t>
  </si>
  <si>
    <t xml:space="preserve">contradictoire des espaces extérieurs et intérieurs au droit </t>
  </si>
  <si>
    <t xml:space="preserve">des chapelles Sud de la nef compris cheminement </t>
  </si>
  <si>
    <t xml:space="preserve">d'approvisionnement depuis le portail Ouest pour l'intérieur </t>
  </si>
  <si>
    <t xml:space="preserve">et l'extérieur </t>
  </si>
  <si>
    <t>Chapitre 1 : Travaux préparatoires - Protection des existants</t>
  </si>
  <si>
    <t>Protection par encoffrement des objets mobiliers</t>
  </si>
  <si>
    <t>Protection par encoffrement en panneaux de contreplaqués ou</t>
  </si>
  <si>
    <t>planches jointives et bâche PVC compris toutes sujétions pour</t>
  </si>
  <si>
    <t>rendre la protection étanche à l'air (poussière) compris pose,</t>
  </si>
  <si>
    <t>Chapelles CA26 - CA30 - CA32 - CA34 - CA36 et CA38</t>
  </si>
  <si>
    <t>piédestaux des statues déposées</t>
  </si>
  <si>
    <t>Chapelle CA30 - boiseries classées</t>
  </si>
  <si>
    <t>Chapelle CA38 - autel en cuivre</t>
  </si>
  <si>
    <t xml:space="preserve">location pour la durée des travaux, dépose, double transport </t>
  </si>
  <si>
    <t>et nettoyage soigné des mobiliers après repli des protections</t>
  </si>
  <si>
    <t>Protection de sol</t>
  </si>
  <si>
    <t>- sols extérieurs</t>
  </si>
  <si>
    <t xml:space="preserve">pose, dépose, remise en état des lieux </t>
  </si>
  <si>
    <t>protection des sols extérieurs dans l'emprise des zones de</t>
  </si>
  <si>
    <t>- sols intérieurs</t>
  </si>
  <si>
    <t>chantier au sud de la cathédrale</t>
  </si>
  <si>
    <t>protection des sols intérieurs des chapelles</t>
  </si>
  <si>
    <t xml:space="preserve">protection des emmarchements des autels des chapelles </t>
  </si>
  <si>
    <t>4.01.01</t>
  </si>
  <si>
    <t>4.01.02</t>
  </si>
  <si>
    <t>Chapitre 2 : Echafaudages intérieurs</t>
  </si>
  <si>
    <t>3.02</t>
  </si>
  <si>
    <t>Etudes d'exécution et conception des échafaudages</t>
  </si>
  <si>
    <t>Etablissement des plans d'exécution, notes de calcul</t>
  </si>
  <si>
    <t xml:space="preserve">pour l'ensemble des échafaudages extérieurs et intérieurs </t>
  </si>
  <si>
    <t xml:space="preserve">à mettre en place </t>
  </si>
  <si>
    <t>Quantité
MOE</t>
  </si>
  <si>
    <t>CADRE DE DECOMPOSITION
 PRIX GLOBAL &amp; FORFAITAIRE</t>
  </si>
  <si>
    <t>Quantité
Entreprise</t>
  </si>
  <si>
    <t xml:space="preserve">Protection de sol par ensemble de planches ou </t>
  </si>
  <si>
    <t xml:space="preserve">contreplaqués recouverts de film polyane avec feutre en </t>
  </si>
  <si>
    <t xml:space="preserve">sous face pour les sols intérieurs compris transport, </t>
  </si>
  <si>
    <t>installation et location, nettoyage en fin de travaux</t>
  </si>
  <si>
    <t>CA26, CA30 et CA38</t>
  </si>
  <si>
    <t>4.02</t>
  </si>
  <si>
    <t xml:space="preserve">Échafaudages </t>
  </si>
  <si>
    <t>échafaudages intérieurs de pied - classe 4</t>
  </si>
  <si>
    <t>échafaudages au devant des baies des chapelles</t>
  </si>
  <si>
    <t xml:space="preserve">mise en place d'un échafaudage de pied compris planchers </t>
  </si>
  <si>
    <t xml:space="preserve">de travail, garde-corps, plinthes, ancrage, double transport, </t>
  </si>
  <si>
    <t xml:space="preserve">pose/dépose et mise à disposition de tous les corps d'état, </t>
  </si>
  <si>
    <t>- fourniture et mise en oeuvre</t>
  </si>
  <si>
    <t>- dépose et évacuation</t>
  </si>
  <si>
    <t>Prélèvements et analyses :</t>
  </si>
  <si>
    <t>Dans tous les espaces intérieurs et extérieurs concernés</t>
  </si>
  <si>
    <t>par cette opération :</t>
  </si>
  <si>
    <t xml:space="preserve"> - Mesures / tests sur les poussières sur parements :</t>
  </si>
  <si>
    <t xml:space="preserve">   Contrôles réglementaires de non dépassement de la </t>
  </si>
  <si>
    <t xml:space="preserve">   VLEP : Mesures d'air</t>
  </si>
  <si>
    <t>inclus</t>
  </si>
  <si>
    <t>CCTC
plomb</t>
  </si>
  <si>
    <t>Chapitre 3 : Echafaudages extérieurs</t>
  </si>
  <si>
    <t>échafaudages extérieurs de pied - classe 4</t>
  </si>
  <si>
    <t xml:space="preserve">en enveloppe extérieure des échafaudages extérieurs, </t>
  </si>
  <si>
    <t>toutes sujétions de fixation et ossatures complémentaires</t>
  </si>
  <si>
    <t xml:space="preserve">en enveloppe extérieure des échafaudages intérieurs, </t>
  </si>
  <si>
    <t>pour isolation complète des échafaudages et de l'édifice</t>
  </si>
  <si>
    <t>- fourniture et pose</t>
  </si>
  <si>
    <t>pour les 6 chapelles CA26 - CA30 - CA32 - CA 34 - CA 36 et CA 38</t>
  </si>
  <si>
    <t xml:space="preserve">mise en place d'une plateforme générale renforcée de </t>
  </si>
  <si>
    <t xml:space="preserve">desserte du chantier et de supports des échafaudages </t>
  </si>
  <si>
    <t xml:space="preserve">et des bungalows compris double transport et mise à </t>
  </si>
  <si>
    <t>disposition de tous les corps d'état, et toutes protections</t>
  </si>
  <si>
    <t>échafaudages au devant de la baie de la chapelle CA28</t>
  </si>
  <si>
    <t>échafaudages extérieurs de pied - classe 6</t>
  </si>
  <si>
    <t>échafaudages au devant des baies des chapelles CA26,</t>
  </si>
  <si>
    <t>filets neufs et attaches sur les structures d'échafaudages</t>
  </si>
  <si>
    <t>après la dépose des bâches de confinement amiante</t>
  </si>
  <si>
    <t xml:space="preserve">compris toutes sujétions de fixation </t>
  </si>
  <si>
    <t>plateforme générale renforcée</t>
  </si>
  <si>
    <t xml:space="preserve">pour liaisonnement des échafaudages extérieurs et </t>
  </si>
  <si>
    <t xml:space="preserve">intérieurs à travers les baies, planchers de travail prenant </t>
  </si>
  <si>
    <t>CA 30, CA 32, CA 34, CA 36 et CA38</t>
  </si>
  <si>
    <t>4.03</t>
  </si>
  <si>
    <t>Sapine de levage</t>
  </si>
  <si>
    <t xml:space="preserve">mise en place d'une sapine de montage accolée aux </t>
  </si>
  <si>
    <t>structures d'échafaudages extérieures compris treuil de levage</t>
  </si>
  <si>
    <t>4.04</t>
  </si>
  <si>
    <t>Escaliers d'accès</t>
  </si>
  <si>
    <t>mise en place d'escaliers d'accès accolés aux structures</t>
  </si>
  <si>
    <t>d'échafaudages extérieures pour desserte de l'ensemble</t>
  </si>
  <si>
    <t>des niveaux, pose/dépose et mise à disposition de tous</t>
  </si>
  <si>
    <t xml:space="preserve">les corps d'état, </t>
  </si>
  <si>
    <t>pour desserte des bungalows depuis le sol</t>
  </si>
  <si>
    <t>pour desserte du sas matériaux depuis le sol</t>
  </si>
  <si>
    <t>pour desserte des échafaudages depuis la plateforme</t>
  </si>
  <si>
    <t>CA 30, CA 32, CA 34, CA 36 et CA38 et pour desserte et</t>
  </si>
  <si>
    <t xml:space="preserve">liaisonnement de tous les échafaudages compris tous </t>
  </si>
  <si>
    <t>renforts pour support du bungalow situé au 3ème niveau</t>
  </si>
  <si>
    <t>appui sur les structures d'échafaudages intérieurs et</t>
  </si>
  <si>
    <t xml:space="preserve">extérieurs compris toutes protections au droit des </t>
  </si>
  <si>
    <t xml:space="preserve">maçonneries adjacentes </t>
  </si>
  <si>
    <t xml:space="preserve">au droit des lancettes des baies des chapelles CA 26, </t>
  </si>
  <si>
    <t>Chapitre 1 : Echafaudages intérieurs</t>
  </si>
  <si>
    <t xml:space="preserve">location mensuelle et entretien </t>
  </si>
  <si>
    <t>Chapitre 2 : Echafaudages extérieurs</t>
  </si>
  <si>
    <t>location mensuelle et entretien (pour les 2 escaliers)</t>
  </si>
  <si>
    <r>
      <t>Total Lot Échafaudages - 01</t>
    </r>
    <r>
      <rPr>
        <b/>
        <u/>
        <sz val="8"/>
        <rFont val="Arial Narrow"/>
        <family val="2"/>
      </rPr>
      <t>VTXNFS</t>
    </r>
  </si>
  <si>
    <r>
      <t>LOT n°1</t>
    </r>
    <r>
      <rPr>
        <b/>
        <vertAlign val="subscript"/>
        <sz val="12"/>
        <rFont val="Arial Narrow"/>
        <family val="2"/>
      </rPr>
      <t>VTXNFS</t>
    </r>
    <r>
      <rPr>
        <b/>
        <sz val="12"/>
        <rFont val="Arial Narrow"/>
        <family val="2"/>
      </rPr>
      <t xml:space="preserve">
Échafaudages</t>
    </r>
  </si>
  <si>
    <t>et les mesures libératoires, fourniture, pose et dépose de</t>
  </si>
  <si>
    <t>- dépose avec repli, nettoyage et conditionnement</t>
  </si>
  <si>
    <t>N° 
BQE</t>
  </si>
  <si>
    <t>4.05</t>
  </si>
  <si>
    <t>Filets de protections</t>
  </si>
  <si>
    <t xml:space="preserve">Bâchage </t>
  </si>
  <si>
    <t>sur toute la hauteur des échafaudages et retours compris</t>
  </si>
  <si>
    <t>Passerelles de liaison</t>
  </si>
  <si>
    <t>4.06</t>
  </si>
  <si>
    <t>4.07</t>
  </si>
  <si>
    <t>Tunnel de protection</t>
  </si>
  <si>
    <t>le tunnel devra être mis en place dès le début des</t>
  </si>
  <si>
    <t xml:space="preserve">travaux, pendant la mise en œuvre de l'échafaudage </t>
  </si>
  <si>
    <t>et jusqu'à la fin de dépose de l'échafaudage</t>
  </si>
  <si>
    <t>au droit de l'accès à la crypte Soufflot</t>
  </si>
  <si>
    <t>4.08</t>
  </si>
  <si>
    <t>préventive et corrective, télésurveillance 24h/24, interventions</t>
  </si>
  <si>
    <t>d'un agent de sécurité en nombre illimité sur site, la dépose</t>
  </si>
  <si>
    <t>du matériel, centrale GSM autonome, détecteur extérieur IRP</t>
  </si>
  <si>
    <t>avec caméra vidéo, sirène, affichage dissuasif moyen format</t>
  </si>
  <si>
    <t>- pose</t>
  </si>
  <si>
    <t>- dépose, remise en état des lieux</t>
  </si>
  <si>
    <t>Télésurveillance avec caméras - alarme anti-intrusion</t>
  </si>
  <si>
    <t>4.09</t>
  </si>
  <si>
    <t>Vérification de conformité par un organisme agréé extérieur</t>
  </si>
  <si>
    <t>Réception des installations après mise en œuvre et</t>
  </si>
  <si>
    <t>vérification trimestrielle tout au long des travaux</t>
  </si>
  <si>
    <t xml:space="preserve"> pour réception au départ travaux </t>
  </si>
  <si>
    <t>vérification trimestrielle de l'ensemble compris points de levage</t>
  </si>
  <si>
    <t>au droit des deux escaliers d'accès</t>
  </si>
  <si>
    <t>Travaux en régie</t>
  </si>
  <si>
    <t>Mise à disposition d'une équipe pour modification ponctuelle</t>
  </si>
  <si>
    <t>et adaptation au déroulé des travaux des échafaudages</t>
  </si>
  <si>
    <t>- Prix pour un chef d'équipe (pour 2 sem/mois pour 4 mois)</t>
  </si>
  <si>
    <t>hors période de confinement amiante, pour 2 semaines</t>
  </si>
  <si>
    <t>par mois à définir en concertation avec les autres lots</t>
  </si>
  <si>
    <t>- Prix pour un compagnon (pour 2 sem/mois pour 4 mois)</t>
  </si>
  <si>
    <t>Location d'un système de détection, maintenance</t>
  </si>
  <si>
    <t>Installation d'un système de détection,la dépose</t>
  </si>
  <si>
    <t>Sem</t>
  </si>
  <si>
    <t>P.U. HT en Euros</t>
  </si>
  <si>
    <t>Montant HT Euros</t>
  </si>
  <si>
    <r>
      <t>Montant total estimatif Lot Echafaudages - 01</t>
    </r>
    <r>
      <rPr>
        <b/>
        <u/>
        <sz val="8"/>
        <rFont val="Arial Narrow"/>
        <family val="2"/>
      </rPr>
      <t>VTXNFS</t>
    </r>
  </si>
  <si>
    <r>
      <t>Montant total estimatif Lot Echafaudages</t>
    </r>
    <r>
      <rPr>
        <b/>
        <u/>
        <sz val="8"/>
        <rFont val="Arial Narrow"/>
        <family val="2"/>
      </rPr>
      <t xml:space="preserve"> - </t>
    </r>
    <r>
      <rPr>
        <b/>
        <u/>
        <sz val="11"/>
        <rFont val="Arial Narrow"/>
        <family val="2"/>
      </rPr>
      <t>01</t>
    </r>
    <r>
      <rPr>
        <b/>
        <u/>
        <sz val="8"/>
        <rFont val="Arial Narrow"/>
        <family val="2"/>
      </rPr>
      <t>VTXNFS</t>
    </r>
  </si>
  <si>
    <t>BORDEREAU DES PRIX UNITAIRES - DETAIL QUANTITATIF ESTIMATIF</t>
  </si>
  <si>
    <t>Quantités
estimées</t>
  </si>
  <si>
    <t>Conformément aux dispositions de l'article 4 de l'Acte d'engagement, ce BPU/DQE a valeur contractuelle, 
à l'exception des colonnes « Quantités estimées  », «Montant HT Euros», et des lignes « Montant total estimatif Lot Echafaudages - 01VTXNFS HT » « TVA » et « Montant total estimatif Lot Echafaudages - 01VTXNFS TTC », qui sont données à titre indicatif afin de permettre la comparaison des offres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</si>
</sst>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\ _F_-;\-* #,##0.00\ _F_-;_-* &quot;-&quot;??\ _F_-;_-@_-"/>
    <numFmt numFmtId="165" formatCode="0.000"/>
    <numFmt numFmtId="166" formatCode="#,##0.000"/>
    <numFmt numFmtId="167" formatCode="_-* #,##0.00\ [$€]_-;\-* #,##0.00\ [$€]_-;_-* &quot;-&quot;??\ [$€]_-;_-@_-"/>
    <numFmt numFmtId="168" formatCode="@*."/>
    <numFmt numFmtId="169" formatCode="0.0000"/>
  </numFmts>
  <fonts count="27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indexed="9"/>
      <name val="Arial Narrow"/>
      <family val="2"/>
    </font>
    <font>
      <i/>
      <sz val="10"/>
      <name val="Arial Narrow"/>
      <family val="2"/>
    </font>
    <font>
      <b/>
      <sz val="14"/>
      <name val="Arial Narrow"/>
      <family val="2"/>
    </font>
    <font>
      <sz val="10"/>
      <name val="Arial Narrow"/>
      <family val="2"/>
    </font>
    <font>
      <b/>
      <sz val="12"/>
      <name val="Arial Narrow"/>
      <family val="2"/>
    </font>
    <font>
      <b/>
      <sz val="10"/>
      <name val="Arial Narrow"/>
      <family val="2"/>
    </font>
    <font>
      <sz val="9"/>
      <name val="Arial Narrow"/>
      <family val="2"/>
    </font>
    <font>
      <b/>
      <sz val="9"/>
      <name val="Arial Narrow"/>
      <family val="2"/>
    </font>
    <font>
      <b/>
      <u/>
      <sz val="10"/>
      <name val="Arial Narrow"/>
      <family val="2"/>
    </font>
    <font>
      <b/>
      <u/>
      <sz val="11"/>
      <name val="Arial Narrow"/>
      <family val="2"/>
    </font>
    <font>
      <u/>
      <sz val="10"/>
      <name val="Arial Narrow"/>
      <family val="2"/>
    </font>
    <font>
      <b/>
      <u/>
      <sz val="11"/>
      <color indexed="12"/>
      <name val="Arial Narrow"/>
      <family val="2"/>
    </font>
    <font>
      <b/>
      <u/>
      <sz val="10"/>
      <color indexed="12"/>
      <name val="Arial Narrow"/>
      <family val="2"/>
    </font>
    <font>
      <b/>
      <sz val="11"/>
      <name val="Arial Narrow"/>
      <family val="2"/>
    </font>
    <font>
      <b/>
      <vertAlign val="subscript"/>
      <sz val="12"/>
      <name val="Arial Narrow"/>
      <family val="2"/>
    </font>
    <font>
      <b/>
      <u/>
      <sz val="8"/>
      <name val="Arial Narrow"/>
      <family val="2"/>
    </font>
    <font>
      <sz val="8"/>
      <name val="Arial"/>
      <family val="2"/>
    </font>
    <font>
      <sz val="12"/>
      <color theme="1"/>
      <name val="Arial"/>
      <family val="2"/>
    </font>
    <font>
      <b/>
      <u val="singleAccounting"/>
      <sz val="10"/>
      <name val="Arial Narrow"/>
      <family val="2"/>
    </font>
    <font>
      <sz val="10"/>
      <name val="Times New Roman"/>
      <family val="1"/>
    </font>
    <font>
      <b/>
      <sz val="10"/>
      <color indexed="56"/>
      <name val="Comic Sans MS"/>
      <family val="4"/>
    </font>
    <font>
      <b/>
      <sz val="12"/>
      <color theme="1"/>
      <name val="Arial"/>
      <family val="2"/>
    </font>
    <font>
      <b/>
      <u/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</borders>
  <cellStyleXfs count="10">
    <xf numFmtId="0" fontId="0" fillId="0" borderId="0"/>
    <xf numFmtId="167" fontId="3" fillId="0" borderId="0" applyFont="0" applyFill="0" applyBorder="0" applyAlignment="0" applyProtection="0"/>
    <xf numFmtId="0" fontId="2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23" fillId="0" borderId="0"/>
    <xf numFmtId="9" fontId="23" fillId="0" borderId="0" applyFont="0" applyFill="0" applyBorder="0" applyAlignment="0" applyProtection="0"/>
    <xf numFmtId="0" fontId="24" fillId="0" borderId="0">
      <alignment horizontal="right" vertical="top"/>
      <protection locked="0"/>
    </xf>
  </cellStyleXfs>
  <cellXfs count="104">
    <xf numFmtId="0" fontId="0" fillId="0" borderId="0" xfId="0"/>
    <xf numFmtId="0" fontId="7" fillId="0" borderId="0" xfId="0" applyFont="1"/>
    <xf numFmtId="0" fontId="10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vertical="center"/>
    </xf>
    <xf numFmtId="2" fontId="9" fillId="0" borderId="4" xfId="0" applyNumberFormat="1" applyFont="1" applyBorder="1" applyAlignment="1">
      <alignment vertical="center"/>
    </xf>
    <xf numFmtId="0" fontId="9" fillId="0" borderId="5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0" xfId="0" applyFont="1"/>
    <xf numFmtId="0" fontId="10" fillId="0" borderId="7" xfId="0" applyFont="1" applyBorder="1" applyAlignment="1">
      <alignment horizontal="center"/>
    </xf>
    <xf numFmtId="0" fontId="7" fillId="0" borderId="1" xfId="0" applyFont="1" applyBorder="1"/>
    <xf numFmtId="2" fontId="7" fillId="0" borderId="0" xfId="0" applyNumberFormat="1" applyFont="1"/>
    <xf numFmtId="0" fontId="7" fillId="0" borderId="8" xfId="0" applyFont="1" applyBorder="1" applyAlignment="1">
      <alignment horizontal="center"/>
    </xf>
    <xf numFmtId="4" fontId="7" fillId="0" borderId="9" xfId="0" applyNumberFormat="1" applyFont="1" applyBorder="1" applyAlignment="1">
      <alignment horizontal="center"/>
    </xf>
    <xf numFmtId="164" fontId="7" fillId="0" borderId="9" xfId="0" applyNumberFormat="1" applyFont="1" applyBorder="1" applyAlignment="1">
      <alignment horizontal="right"/>
    </xf>
    <xf numFmtId="0" fontId="12" fillId="0" borderId="1" xfId="0" applyFont="1" applyBorder="1"/>
    <xf numFmtId="2" fontId="9" fillId="0" borderId="0" xfId="0" applyNumberFormat="1" applyFont="1"/>
    <xf numFmtId="0" fontId="13" fillId="0" borderId="1" xfId="0" applyFont="1" applyBorder="1"/>
    <xf numFmtId="0" fontId="14" fillId="0" borderId="1" xfId="0" applyFont="1" applyBorder="1"/>
    <xf numFmtId="0" fontId="7" fillId="0" borderId="1" xfId="0" applyFont="1" applyBorder="1" applyAlignment="1">
      <alignment wrapText="1"/>
    </xf>
    <xf numFmtId="0" fontId="7" fillId="0" borderId="1" xfId="0" applyFont="1" applyBorder="1" applyAlignment="1">
      <alignment horizontal="left" indent="1"/>
    </xf>
    <xf numFmtId="4" fontId="7" fillId="0" borderId="0" xfId="0" applyNumberFormat="1" applyFont="1" applyAlignment="1">
      <alignment horizontal="right"/>
    </xf>
    <xf numFmtId="0" fontId="10" fillId="0" borderId="10" xfId="0" applyFont="1" applyBorder="1" applyAlignment="1">
      <alignment horizontal="center"/>
    </xf>
    <xf numFmtId="2" fontId="7" fillId="0" borderId="12" xfId="0" applyNumberFormat="1" applyFont="1" applyBorder="1"/>
    <xf numFmtId="164" fontId="7" fillId="0" borderId="14" xfId="0" applyNumberFormat="1" applyFont="1" applyBorder="1" applyAlignment="1">
      <alignment horizontal="right"/>
    </xf>
    <xf numFmtId="0" fontId="7" fillId="0" borderId="12" xfId="0" applyFont="1" applyBorder="1"/>
    <xf numFmtId="0" fontId="11" fillId="0" borderId="7" xfId="0" applyFont="1" applyBorder="1" applyAlignment="1">
      <alignment horizontal="center"/>
    </xf>
    <xf numFmtId="0" fontId="12" fillId="0" borderId="1" xfId="0" applyFont="1" applyBorder="1" applyAlignment="1">
      <alignment horizontal="right"/>
    </xf>
    <xf numFmtId="164" fontId="9" fillId="0" borderId="15" xfId="0" applyNumberFormat="1" applyFont="1" applyBorder="1" applyAlignment="1">
      <alignment horizontal="right"/>
    </xf>
    <xf numFmtId="164" fontId="9" fillId="0" borderId="9" xfId="0" applyNumberFormat="1" applyFont="1" applyBorder="1" applyAlignment="1">
      <alignment horizontal="right"/>
    </xf>
    <xf numFmtId="0" fontId="7" fillId="0" borderId="7" xfId="0" applyFont="1" applyBorder="1" applyAlignment="1">
      <alignment horizontal="center"/>
    </xf>
    <xf numFmtId="0" fontId="12" fillId="0" borderId="1" xfId="0" applyFont="1" applyBorder="1" applyAlignment="1">
      <alignment horizontal="left"/>
    </xf>
    <xf numFmtId="164" fontId="7" fillId="0" borderId="15" xfId="0" applyNumberFormat="1" applyFont="1" applyBorder="1" applyAlignment="1">
      <alignment horizontal="right"/>
    </xf>
    <xf numFmtId="164" fontId="7" fillId="0" borderId="0" xfId="0" applyNumberFormat="1" applyFont="1" applyAlignment="1">
      <alignment horizontal="right"/>
    </xf>
    <xf numFmtId="2" fontId="13" fillId="0" borderId="0" xfId="0" applyNumberFormat="1" applyFont="1" applyAlignment="1">
      <alignment horizontal="right"/>
    </xf>
    <xf numFmtId="164" fontId="12" fillId="0" borderId="15" xfId="0" applyNumberFormat="1" applyFont="1" applyBorder="1" applyAlignment="1">
      <alignment horizontal="right"/>
    </xf>
    <xf numFmtId="164" fontId="17" fillId="0" borderId="9" xfId="0" applyNumberFormat="1" applyFont="1" applyBorder="1" applyAlignment="1">
      <alignment horizontal="right"/>
    </xf>
    <xf numFmtId="0" fontId="7" fillId="0" borderId="0" xfId="0" applyFont="1" applyAlignment="1">
      <alignment horizontal="left" indent="1"/>
    </xf>
    <xf numFmtId="0" fontId="13" fillId="0" borderId="0" xfId="0" applyFont="1" applyAlignment="1">
      <alignment horizontal="right"/>
    </xf>
    <xf numFmtId="0" fontId="7" fillId="0" borderId="10" xfId="0" applyFont="1" applyBorder="1" applyAlignment="1">
      <alignment horizontal="center"/>
    </xf>
    <xf numFmtId="0" fontId="12" fillId="0" borderId="0" xfId="0" applyFont="1" applyAlignment="1">
      <alignment horizontal="left"/>
    </xf>
    <xf numFmtId="164" fontId="7" fillId="0" borderId="12" xfId="0" applyNumberFormat="1" applyFont="1" applyBorder="1" applyAlignment="1">
      <alignment horizontal="right"/>
    </xf>
    <xf numFmtId="0" fontId="4" fillId="0" borderId="11" xfId="0" applyFont="1" applyBorder="1"/>
    <xf numFmtId="4" fontId="7" fillId="0" borderId="14" xfId="0" applyNumberFormat="1" applyFont="1" applyBorder="1" applyAlignment="1">
      <alignment horizontal="right"/>
    </xf>
    <xf numFmtId="0" fontId="7" fillId="0" borderId="1" xfId="0" quotePrefix="1" applyFont="1" applyBorder="1" applyAlignment="1">
      <alignment horizontal="left" indent="1"/>
    </xf>
    <xf numFmtId="0" fontId="16" fillId="0" borderId="1" xfId="0" applyFont="1" applyBorder="1" applyAlignment="1">
      <alignment horizontal="right"/>
    </xf>
    <xf numFmtId="0" fontId="15" fillId="0" borderId="1" xfId="0" applyFont="1" applyBorder="1"/>
    <xf numFmtId="17" fontId="7" fillId="0" borderId="0" xfId="0" applyNumberFormat="1" applyFont="1"/>
    <xf numFmtId="0" fontId="7" fillId="0" borderId="1" xfId="0" quotePrefix="1" applyFont="1" applyBorder="1" applyAlignment="1">
      <alignment horizontal="left" indent="2"/>
    </xf>
    <xf numFmtId="165" fontId="7" fillId="0" borderId="0" xfId="0" applyNumberFormat="1" applyFont="1"/>
    <xf numFmtId="0" fontId="14" fillId="0" borderId="0" xfId="0" applyFont="1" applyAlignment="1">
      <alignment horizontal="left" indent="1"/>
    </xf>
    <xf numFmtId="0" fontId="7" fillId="0" borderId="0" xfId="0" quotePrefix="1" applyFont="1" applyAlignment="1">
      <alignment horizontal="left" indent="1"/>
    </xf>
    <xf numFmtId="0" fontId="7" fillId="0" borderId="1" xfId="0" applyFont="1" applyBorder="1" applyAlignment="1">
      <alignment horizontal="left" indent="15"/>
    </xf>
    <xf numFmtId="0" fontId="21" fillId="0" borderId="0" xfId="2" applyFont="1" applyAlignment="1">
      <alignment vertical="center"/>
    </xf>
    <xf numFmtId="0" fontId="7" fillId="0" borderId="0" xfId="0" quotePrefix="1" applyFont="1" applyAlignment="1">
      <alignment horizontal="left" indent="2"/>
    </xf>
    <xf numFmtId="0" fontId="7" fillId="0" borderId="11" xfId="0" applyFont="1" applyBorder="1" applyAlignment="1">
      <alignment horizontal="left" indent="15"/>
    </xf>
    <xf numFmtId="165" fontId="7" fillId="0" borderId="12" xfId="0" applyNumberFormat="1" applyFont="1" applyBorder="1"/>
    <xf numFmtId="4" fontId="9" fillId="0" borderId="5" xfId="0" applyNumberFormat="1" applyFont="1" applyBorder="1" applyAlignment="1">
      <alignment horizontal="center" vertical="center" wrapText="1"/>
    </xf>
    <xf numFmtId="4" fontId="7" fillId="0" borderId="8" xfId="0" applyNumberFormat="1" applyFont="1" applyBorder="1" applyAlignment="1">
      <alignment horizontal="center"/>
    </xf>
    <xf numFmtId="164" fontId="7" fillId="0" borderId="8" xfId="0" applyNumberFormat="1" applyFont="1" applyBorder="1" applyAlignment="1">
      <alignment horizontal="right"/>
    </xf>
    <xf numFmtId="2" fontId="7" fillId="0" borderId="7" xfId="0" applyNumberFormat="1" applyFont="1" applyBorder="1" applyAlignment="1">
      <alignment horizontal="center"/>
    </xf>
    <xf numFmtId="164" fontId="7" fillId="0" borderId="8" xfId="0" applyNumberFormat="1" applyFont="1" applyBorder="1"/>
    <xf numFmtId="0" fontId="9" fillId="0" borderId="7" xfId="0" applyFont="1" applyBorder="1" applyAlignment="1">
      <alignment horizontal="center"/>
    </xf>
    <xf numFmtId="164" fontId="9" fillId="0" borderId="8" xfId="0" applyNumberFormat="1" applyFont="1" applyBorder="1" applyAlignment="1">
      <alignment horizontal="right"/>
    </xf>
    <xf numFmtId="4" fontId="7" fillId="0" borderId="13" xfId="0" applyNumberFormat="1" applyFont="1" applyBorder="1" applyAlignment="1">
      <alignment horizontal="center"/>
    </xf>
    <xf numFmtId="4" fontId="7" fillId="0" borderId="13" xfId="0" applyNumberFormat="1" applyFont="1" applyBorder="1" applyAlignment="1">
      <alignment horizontal="right"/>
    </xf>
    <xf numFmtId="166" fontId="7" fillId="0" borderId="8" xfId="0" applyNumberFormat="1" applyFont="1" applyBorder="1" applyAlignment="1">
      <alignment horizontal="center"/>
    </xf>
    <xf numFmtId="4" fontId="9" fillId="0" borderId="8" xfId="0" applyNumberFormat="1" applyFont="1" applyBorder="1" applyAlignment="1">
      <alignment horizontal="center"/>
    </xf>
    <xf numFmtId="164" fontId="7" fillId="0" borderId="13" xfId="0" applyNumberFormat="1" applyFont="1" applyBorder="1" applyAlignment="1">
      <alignment horizontal="right"/>
    </xf>
    <xf numFmtId="10" fontId="7" fillId="0" borderId="8" xfId="0" applyNumberFormat="1" applyFont="1" applyBorder="1" applyAlignment="1">
      <alignment horizontal="right"/>
    </xf>
    <xf numFmtId="164" fontId="9" fillId="0" borderId="1" xfId="0" applyNumberFormat="1" applyFont="1" applyBorder="1" applyAlignment="1">
      <alignment horizontal="right"/>
    </xf>
    <xf numFmtId="164" fontId="22" fillId="0" borderId="15" xfId="0" applyNumberFormat="1" applyFont="1" applyBorder="1" applyAlignment="1">
      <alignment horizontal="right"/>
    </xf>
    <xf numFmtId="0" fontId="11" fillId="0" borderId="15" xfId="0" applyFont="1" applyBorder="1" applyAlignment="1">
      <alignment horizontal="center" vertical="center" wrapText="1"/>
    </xf>
    <xf numFmtId="0" fontId="10" fillId="0" borderId="24" xfId="0" applyFont="1" applyBorder="1" applyAlignment="1">
      <alignment horizontal="center"/>
    </xf>
    <xf numFmtId="0" fontId="11" fillId="0" borderId="24" xfId="0" applyFont="1" applyBorder="1" applyAlignment="1">
      <alignment horizontal="center"/>
    </xf>
    <xf numFmtId="0" fontId="10" fillId="0" borderId="23" xfId="0" applyFont="1" applyBorder="1" applyAlignment="1">
      <alignment horizontal="center"/>
    </xf>
    <xf numFmtId="164" fontId="7" fillId="0" borderId="16" xfId="0" applyNumberFormat="1" applyFont="1" applyBorder="1" applyAlignment="1">
      <alignment horizontal="right"/>
    </xf>
    <xf numFmtId="164" fontId="9" fillId="0" borderId="0" xfId="0" applyNumberFormat="1" applyFont="1" applyAlignment="1">
      <alignment horizontal="right"/>
    </xf>
    <xf numFmtId="164" fontId="9" fillId="0" borderId="16" xfId="0" applyNumberFormat="1" applyFont="1" applyBorder="1" applyAlignment="1">
      <alignment horizontal="right"/>
    </xf>
    <xf numFmtId="10" fontId="7" fillId="0" borderId="0" xfId="0" applyNumberFormat="1" applyFont="1" applyAlignment="1">
      <alignment horizontal="right"/>
    </xf>
    <xf numFmtId="0" fontId="7" fillId="0" borderId="0" xfId="0" applyFont="1" applyAlignment="1">
      <alignment horizontal="left"/>
    </xf>
    <xf numFmtId="0" fontId="7" fillId="0" borderId="0" xfId="4" applyFont="1"/>
    <xf numFmtId="0" fontId="7" fillId="0" borderId="0" xfId="4" quotePrefix="1" applyFont="1" applyAlignment="1">
      <alignment horizontal="left" indent="1"/>
    </xf>
    <xf numFmtId="168" fontId="21" fillId="0" borderId="0" xfId="6" applyNumberFormat="1" applyFont="1" applyAlignment="1">
      <alignment vertical="center"/>
    </xf>
    <xf numFmtId="0" fontId="25" fillId="2" borderId="0" xfId="6" applyFont="1" applyFill="1" applyAlignment="1">
      <alignment vertical="center"/>
    </xf>
    <xf numFmtId="0" fontId="26" fillId="2" borderId="0" xfId="6" applyFont="1" applyFill="1" applyAlignment="1">
      <alignment vertical="center"/>
    </xf>
    <xf numFmtId="168" fontId="21" fillId="0" borderId="0" xfId="6" applyNumberFormat="1" applyFont="1" applyAlignment="1">
      <alignment horizontal="left" vertical="center" indent="2"/>
    </xf>
    <xf numFmtId="0" fontId="7" fillId="0" borderId="12" xfId="0" quotePrefix="1" applyFont="1" applyBorder="1" applyAlignment="1">
      <alignment horizontal="left" indent="1"/>
    </xf>
    <xf numFmtId="169" fontId="16" fillId="0" borderId="1" xfId="0" applyNumberFormat="1" applyFont="1" applyBorder="1" applyAlignment="1">
      <alignment horizontal="right"/>
    </xf>
    <xf numFmtId="0" fontId="9" fillId="0" borderId="25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wrapText="1"/>
    </xf>
    <xf numFmtId="0" fontId="5" fillId="0" borderId="21" xfId="0" applyFont="1" applyBorder="1" applyAlignment="1">
      <alignment horizontal="center" wrapText="1"/>
    </xf>
    <xf numFmtId="0" fontId="5" fillId="0" borderId="19" xfId="0" applyFont="1" applyBorder="1" applyAlignment="1">
      <alignment horizontal="center" wrapText="1"/>
    </xf>
    <xf numFmtId="0" fontId="5" fillId="0" borderId="17" xfId="0" applyFont="1" applyBorder="1" applyAlignment="1">
      <alignment horizontal="center" vertical="top" wrapText="1"/>
    </xf>
    <xf numFmtId="0" fontId="5" fillId="0" borderId="12" xfId="0" applyFont="1" applyBorder="1" applyAlignment="1">
      <alignment horizontal="center" vertical="top" wrapText="1"/>
    </xf>
    <xf numFmtId="0" fontId="5" fillId="0" borderId="18" xfId="0" applyFont="1" applyBorder="1" applyAlignment="1">
      <alignment horizontal="center" vertical="top" wrapText="1"/>
    </xf>
    <xf numFmtId="0" fontId="9" fillId="0" borderId="22" xfId="0" applyFont="1" applyBorder="1" applyAlignment="1">
      <alignment horizontal="center" vertical="center" wrapText="1"/>
    </xf>
    <xf numFmtId="0" fontId="8" fillId="0" borderId="22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wrapText="1"/>
    </xf>
    <xf numFmtId="0" fontId="5" fillId="0" borderId="26" xfId="0" applyFont="1" applyBorder="1" applyAlignment="1">
      <alignment horizontal="center" vertical="center" wrapText="1"/>
    </xf>
    <xf numFmtId="0" fontId="8" fillId="0" borderId="26" xfId="0" applyFont="1" applyBorder="1" applyAlignment="1">
      <alignment horizontal="center" vertical="center" wrapText="1"/>
    </xf>
  </cellXfs>
  <cellStyles count="10">
    <cellStyle name="Euro" xfId="1" xr:uid="{00000000-0005-0000-0000-000000000000}"/>
    <cellStyle name="Normal" xfId="0" builtinId="0"/>
    <cellStyle name="Normal 2" xfId="4" xr:uid="{573ECBBF-D7D1-4B9F-A013-C7AB61DA7929}"/>
    <cellStyle name="Normal 2 2" xfId="3" xr:uid="{E3617F72-A6A1-42B1-A97C-553EDB76C687}"/>
    <cellStyle name="Normal 2 3" xfId="7" xr:uid="{81D185CB-DCE8-461C-B0E2-E7C7E102394E}"/>
    <cellStyle name="Normal 3" xfId="5" xr:uid="{BF895886-02B2-4856-974C-A6244B11B728}"/>
    <cellStyle name="Normal 4" xfId="2" xr:uid="{63D30D65-A0D3-4269-8687-EBEAEEF712C4}"/>
    <cellStyle name="Normal 5" xfId="6" xr:uid="{4944209F-DBB7-48F2-950B-7333A8C76737}"/>
    <cellStyle name="Pourcentage 2" xfId="8" xr:uid="{4BA0B2DD-7531-4D27-9F1F-E618D44A4A8C}"/>
    <cellStyle name="Total 2" xfId="9" xr:uid="{1917179B-5C67-431D-842A-8BDD3FFAD94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1971675</xdr:colOff>
      <xdr:row>135</xdr:row>
      <xdr:rowOff>0</xdr:rowOff>
    </xdr:from>
    <xdr:to>
      <xdr:col>2</xdr:col>
      <xdr:colOff>2035493</xdr:colOff>
      <xdr:row>136</xdr:row>
      <xdr:rowOff>9742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2B39C36F-0983-4EF5-A47F-493F505A174F}"/>
            </a:ext>
          </a:extLst>
        </xdr:cNvPr>
        <xdr:cNvSpPr txBox="1">
          <a:spLocks noChangeArrowheads="1"/>
        </xdr:cNvSpPr>
      </xdr:nvSpPr>
      <xdr:spPr bwMode="auto">
        <a:xfrm>
          <a:off x="2352675" y="64560450"/>
          <a:ext cx="63818" cy="1716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2</xdr:col>
      <xdr:colOff>1971675</xdr:colOff>
      <xdr:row>135</xdr:row>
      <xdr:rowOff>0</xdr:rowOff>
    </xdr:from>
    <xdr:ext cx="69533" cy="179204"/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B85C1CA3-5865-472E-8AB6-D7139821650F}"/>
            </a:ext>
          </a:extLst>
        </xdr:cNvPr>
        <xdr:cNvSpPr txBox="1">
          <a:spLocks noChangeArrowheads="1"/>
        </xdr:cNvSpPr>
      </xdr:nvSpPr>
      <xdr:spPr bwMode="auto">
        <a:xfrm>
          <a:off x="2352675" y="64560450"/>
          <a:ext cx="69533" cy="17920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1971675</xdr:colOff>
      <xdr:row>186</xdr:row>
      <xdr:rowOff>0</xdr:rowOff>
    </xdr:from>
    <xdr:ext cx="69533" cy="169897"/>
    <xdr:sp macro="" textlink="">
      <xdr:nvSpPr>
        <xdr:cNvPr id="4" name="Text Box 1">
          <a:extLst>
            <a:ext uri="{FF2B5EF4-FFF2-40B4-BE49-F238E27FC236}">
              <a16:creationId xmlns:a16="http://schemas.microsoft.com/office/drawing/2014/main" id="{C32B3142-C627-4FE7-94B8-BFE68F8C76FD}"/>
            </a:ext>
          </a:extLst>
        </xdr:cNvPr>
        <xdr:cNvSpPr txBox="1">
          <a:spLocks noChangeArrowheads="1"/>
        </xdr:cNvSpPr>
      </xdr:nvSpPr>
      <xdr:spPr bwMode="auto">
        <a:xfrm>
          <a:off x="2352675" y="72742425"/>
          <a:ext cx="69533" cy="1698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1971675</xdr:colOff>
      <xdr:row>186</xdr:row>
      <xdr:rowOff>0</xdr:rowOff>
    </xdr:from>
    <xdr:ext cx="69533" cy="169897"/>
    <xdr:sp macro="" textlink="">
      <xdr:nvSpPr>
        <xdr:cNvPr id="5" name="Text Box 1">
          <a:extLst>
            <a:ext uri="{FF2B5EF4-FFF2-40B4-BE49-F238E27FC236}">
              <a16:creationId xmlns:a16="http://schemas.microsoft.com/office/drawing/2014/main" id="{344AA854-B717-4421-9A3E-8F3DD7B9815A}"/>
            </a:ext>
          </a:extLst>
        </xdr:cNvPr>
        <xdr:cNvSpPr txBox="1">
          <a:spLocks noChangeArrowheads="1"/>
        </xdr:cNvSpPr>
      </xdr:nvSpPr>
      <xdr:spPr bwMode="auto">
        <a:xfrm>
          <a:off x="2352675" y="78657450"/>
          <a:ext cx="69533" cy="1698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1971675</xdr:colOff>
      <xdr:row>186</xdr:row>
      <xdr:rowOff>0</xdr:rowOff>
    </xdr:from>
    <xdr:ext cx="69533" cy="179204"/>
    <xdr:sp macro="" textlink="">
      <xdr:nvSpPr>
        <xdr:cNvPr id="6" name="Text Box 1">
          <a:extLst>
            <a:ext uri="{FF2B5EF4-FFF2-40B4-BE49-F238E27FC236}">
              <a16:creationId xmlns:a16="http://schemas.microsoft.com/office/drawing/2014/main" id="{272049E3-4CB2-43B6-9605-57249FED37EB}"/>
            </a:ext>
          </a:extLst>
        </xdr:cNvPr>
        <xdr:cNvSpPr txBox="1">
          <a:spLocks noChangeArrowheads="1"/>
        </xdr:cNvSpPr>
      </xdr:nvSpPr>
      <xdr:spPr bwMode="auto">
        <a:xfrm>
          <a:off x="2352675" y="78657450"/>
          <a:ext cx="69533" cy="17920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1971675</xdr:colOff>
      <xdr:row>186</xdr:row>
      <xdr:rowOff>0</xdr:rowOff>
    </xdr:from>
    <xdr:ext cx="69533" cy="169897"/>
    <xdr:sp macro="" textlink="">
      <xdr:nvSpPr>
        <xdr:cNvPr id="7" name="Text Box 1">
          <a:extLst>
            <a:ext uri="{FF2B5EF4-FFF2-40B4-BE49-F238E27FC236}">
              <a16:creationId xmlns:a16="http://schemas.microsoft.com/office/drawing/2014/main" id="{B19C3521-28E2-488B-BFD2-D8D32CDC54C0}"/>
            </a:ext>
          </a:extLst>
        </xdr:cNvPr>
        <xdr:cNvSpPr txBox="1">
          <a:spLocks noChangeArrowheads="1"/>
        </xdr:cNvSpPr>
      </xdr:nvSpPr>
      <xdr:spPr bwMode="auto">
        <a:xfrm>
          <a:off x="2352675" y="85477350"/>
          <a:ext cx="69533" cy="1698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1971675</xdr:colOff>
      <xdr:row>186</xdr:row>
      <xdr:rowOff>0</xdr:rowOff>
    </xdr:from>
    <xdr:ext cx="69533" cy="179204"/>
    <xdr:sp macro="" textlink="">
      <xdr:nvSpPr>
        <xdr:cNvPr id="8" name="Text Box 1">
          <a:extLst>
            <a:ext uri="{FF2B5EF4-FFF2-40B4-BE49-F238E27FC236}">
              <a16:creationId xmlns:a16="http://schemas.microsoft.com/office/drawing/2014/main" id="{39454C15-A8D5-4717-97E8-0196D127E750}"/>
            </a:ext>
          </a:extLst>
        </xdr:cNvPr>
        <xdr:cNvSpPr txBox="1">
          <a:spLocks noChangeArrowheads="1"/>
        </xdr:cNvSpPr>
      </xdr:nvSpPr>
      <xdr:spPr bwMode="auto">
        <a:xfrm>
          <a:off x="2352675" y="85477350"/>
          <a:ext cx="69533" cy="17920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1971675</xdr:colOff>
      <xdr:row>186</xdr:row>
      <xdr:rowOff>0</xdr:rowOff>
    </xdr:from>
    <xdr:ext cx="63818" cy="169897"/>
    <xdr:sp macro="" textlink="">
      <xdr:nvSpPr>
        <xdr:cNvPr id="9" name="Text Box 1">
          <a:extLst>
            <a:ext uri="{FF2B5EF4-FFF2-40B4-BE49-F238E27FC236}">
              <a16:creationId xmlns:a16="http://schemas.microsoft.com/office/drawing/2014/main" id="{02E23A07-BC5D-4228-AAB2-408C3D88C2C6}"/>
            </a:ext>
          </a:extLst>
        </xdr:cNvPr>
        <xdr:cNvSpPr txBox="1">
          <a:spLocks noChangeArrowheads="1"/>
        </xdr:cNvSpPr>
      </xdr:nvSpPr>
      <xdr:spPr bwMode="auto">
        <a:xfrm>
          <a:off x="2352675" y="72742425"/>
          <a:ext cx="63818" cy="1698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1971675</xdr:colOff>
      <xdr:row>186</xdr:row>
      <xdr:rowOff>0</xdr:rowOff>
    </xdr:from>
    <xdr:ext cx="69533" cy="179204"/>
    <xdr:sp macro="" textlink="">
      <xdr:nvSpPr>
        <xdr:cNvPr id="10" name="Text Box 1">
          <a:extLst>
            <a:ext uri="{FF2B5EF4-FFF2-40B4-BE49-F238E27FC236}">
              <a16:creationId xmlns:a16="http://schemas.microsoft.com/office/drawing/2014/main" id="{13554C03-201F-46EE-A687-AA3D7E6CA7EC}"/>
            </a:ext>
          </a:extLst>
        </xdr:cNvPr>
        <xdr:cNvSpPr txBox="1">
          <a:spLocks noChangeArrowheads="1"/>
        </xdr:cNvSpPr>
      </xdr:nvSpPr>
      <xdr:spPr bwMode="auto">
        <a:xfrm>
          <a:off x="2352675" y="72742425"/>
          <a:ext cx="69533" cy="17920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1971675</xdr:colOff>
      <xdr:row>186</xdr:row>
      <xdr:rowOff>0</xdr:rowOff>
    </xdr:from>
    <xdr:ext cx="69533" cy="169897"/>
    <xdr:sp macro="" textlink="">
      <xdr:nvSpPr>
        <xdr:cNvPr id="11" name="Text Box 1">
          <a:extLst>
            <a:ext uri="{FF2B5EF4-FFF2-40B4-BE49-F238E27FC236}">
              <a16:creationId xmlns:a16="http://schemas.microsoft.com/office/drawing/2014/main" id="{A93446B8-C5FD-4CDB-B4B2-ABD662178534}"/>
            </a:ext>
          </a:extLst>
        </xdr:cNvPr>
        <xdr:cNvSpPr txBox="1">
          <a:spLocks noChangeArrowheads="1"/>
        </xdr:cNvSpPr>
      </xdr:nvSpPr>
      <xdr:spPr bwMode="auto">
        <a:xfrm>
          <a:off x="2352675" y="84829650"/>
          <a:ext cx="69533" cy="1698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1971675</xdr:colOff>
      <xdr:row>186</xdr:row>
      <xdr:rowOff>0</xdr:rowOff>
    </xdr:from>
    <xdr:ext cx="63818" cy="169897"/>
    <xdr:sp macro="" textlink="">
      <xdr:nvSpPr>
        <xdr:cNvPr id="12" name="Text Box 1">
          <a:extLst>
            <a:ext uri="{FF2B5EF4-FFF2-40B4-BE49-F238E27FC236}">
              <a16:creationId xmlns:a16="http://schemas.microsoft.com/office/drawing/2014/main" id="{47773A8A-CDEC-4887-AE56-64599C0C77C4}"/>
            </a:ext>
          </a:extLst>
        </xdr:cNvPr>
        <xdr:cNvSpPr txBox="1">
          <a:spLocks noChangeArrowheads="1"/>
        </xdr:cNvSpPr>
      </xdr:nvSpPr>
      <xdr:spPr bwMode="auto">
        <a:xfrm>
          <a:off x="2352675" y="84829650"/>
          <a:ext cx="63818" cy="1698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1971675</xdr:colOff>
      <xdr:row>186</xdr:row>
      <xdr:rowOff>0</xdr:rowOff>
    </xdr:from>
    <xdr:ext cx="69533" cy="179204"/>
    <xdr:sp macro="" textlink="">
      <xdr:nvSpPr>
        <xdr:cNvPr id="13" name="Text Box 1">
          <a:extLst>
            <a:ext uri="{FF2B5EF4-FFF2-40B4-BE49-F238E27FC236}">
              <a16:creationId xmlns:a16="http://schemas.microsoft.com/office/drawing/2014/main" id="{5AF98A8F-777E-4DAF-9650-6BA96AEBD5DC}"/>
            </a:ext>
          </a:extLst>
        </xdr:cNvPr>
        <xdr:cNvSpPr txBox="1">
          <a:spLocks noChangeArrowheads="1"/>
        </xdr:cNvSpPr>
      </xdr:nvSpPr>
      <xdr:spPr bwMode="auto">
        <a:xfrm>
          <a:off x="2352675" y="84829650"/>
          <a:ext cx="69533" cy="17920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1971675</xdr:colOff>
      <xdr:row>186</xdr:row>
      <xdr:rowOff>0</xdr:rowOff>
    </xdr:from>
    <xdr:ext cx="69533" cy="169897"/>
    <xdr:sp macro="" textlink="">
      <xdr:nvSpPr>
        <xdr:cNvPr id="14" name="Text Box 1">
          <a:extLst>
            <a:ext uri="{FF2B5EF4-FFF2-40B4-BE49-F238E27FC236}">
              <a16:creationId xmlns:a16="http://schemas.microsoft.com/office/drawing/2014/main" id="{0C3C386F-7FA1-45DA-AB3A-4D4390986A40}"/>
            </a:ext>
          </a:extLst>
        </xdr:cNvPr>
        <xdr:cNvSpPr txBox="1">
          <a:spLocks noChangeArrowheads="1"/>
        </xdr:cNvSpPr>
      </xdr:nvSpPr>
      <xdr:spPr bwMode="auto">
        <a:xfrm>
          <a:off x="2352675" y="72742425"/>
          <a:ext cx="69533" cy="1698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1971675</xdr:colOff>
      <xdr:row>186</xdr:row>
      <xdr:rowOff>0</xdr:rowOff>
    </xdr:from>
    <xdr:ext cx="63818" cy="169897"/>
    <xdr:sp macro="" textlink="">
      <xdr:nvSpPr>
        <xdr:cNvPr id="15" name="Text Box 1">
          <a:extLst>
            <a:ext uri="{FF2B5EF4-FFF2-40B4-BE49-F238E27FC236}">
              <a16:creationId xmlns:a16="http://schemas.microsoft.com/office/drawing/2014/main" id="{80B0BC0D-8461-4F58-9F98-D6B944328616}"/>
            </a:ext>
          </a:extLst>
        </xdr:cNvPr>
        <xdr:cNvSpPr txBox="1">
          <a:spLocks noChangeArrowheads="1"/>
        </xdr:cNvSpPr>
      </xdr:nvSpPr>
      <xdr:spPr bwMode="auto">
        <a:xfrm>
          <a:off x="2352675" y="72742425"/>
          <a:ext cx="63818" cy="1698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1971675</xdr:colOff>
      <xdr:row>186</xdr:row>
      <xdr:rowOff>0</xdr:rowOff>
    </xdr:from>
    <xdr:ext cx="69533" cy="179204"/>
    <xdr:sp macro="" textlink="">
      <xdr:nvSpPr>
        <xdr:cNvPr id="16" name="Text Box 1">
          <a:extLst>
            <a:ext uri="{FF2B5EF4-FFF2-40B4-BE49-F238E27FC236}">
              <a16:creationId xmlns:a16="http://schemas.microsoft.com/office/drawing/2014/main" id="{C4A655C0-A211-4F3C-BA5D-83A0584E495C}"/>
            </a:ext>
          </a:extLst>
        </xdr:cNvPr>
        <xdr:cNvSpPr txBox="1">
          <a:spLocks noChangeArrowheads="1"/>
        </xdr:cNvSpPr>
      </xdr:nvSpPr>
      <xdr:spPr bwMode="auto">
        <a:xfrm>
          <a:off x="2352675" y="72742425"/>
          <a:ext cx="69533" cy="17920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1971675</xdr:colOff>
      <xdr:row>135</xdr:row>
      <xdr:rowOff>0</xdr:rowOff>
    </xdr:from>
    <xdr:ext cx="69533" cy="169897"/>
    <xdr:sp macro="" textlink="">
      <xdr:nvSpPr>
        <xdr:cNvPr id="17" name="Text Box 1">
          <a:extLst>
            <a:ext uri="{FF2B5EF4-FFF2-40B4-BE49-F238E27FC236}">
              <a16:creationId xmlns:a16="http://schemas.microsoft.com/office/drawing/2014/main" id="{8252988F-301D-4FF3-AD35-F29A075107B4}"/>
            </a:ext>
          </a:extLst>
        </xdr:cNvPr>
        <xdr:cNvSpPr txBox="1">
          <a:spLocks noChangeArrowheads="1"/>
        </xdr:cNvSpPr>
      </xdr:nvSpPr>
      <xdr:spPr bwMode="auto">
        <a:xfrm>
          <a:off x="2352675" y="63103125"/>
          <a:ext cx="69533" cy="1698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1971675</xdr:colOff>
      <xdr:row>135</xdr:row>
      <xdr:rowOff>0</xdr:rowOff>
    </xdr:from>
    <xdr:ext cx="63818" cy="169897"/>
    <xdr:sp macro="" textlink="">
      <xdr:nvSpPr>
        <xdr:cNvPr id="18" name="Text Box 1">
          <a:extLst>
            <a:ext uri="{FF2B5EF4-FFF2-40B4-BE49-F238E27FC236}">
              <a16:creationId xmlns:a16="http://schemas.microsoft.com/office/drawing/2014/main" id="{FCA0932D-786D-4AA9-930B-82D6AA0E8FCA}"/>
            </a:ext>
          </a:extLst>
        </xdr:cNvPr>
        <xdr:cNvSpPr txBox="1">
          <a:spLocks noChangeArrowheads="1"/>
        </xdr:cNvSpPr>
      </xdr:nvSpPr>
      <xdr:spPr bwMode="auto">
        <a:xfrm>
          <a:off x="2352675" y="63103125"/>
          <a:ext cx="63818" cy="1698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1971675</xdr:colOff>
      <xdr:row>135</xdr:row>
      <xdr:rowOff>0</xdr:rowOff>
    </xdr:from>
    <xdr:ext cx="69533" cy="179204"/>
    <xdr:sp macro="" textlink="">
      <xdr:nvSpPr>
        <xdr:cNvPr id="19" name="Text Box 1">
          <a:extLst>
            <a:ext uri="{FF2B5EF4-FFF2-40B4-BE49-F238E27FC236}">
              <a16:creationId xmlns:a16="http://schemas.microsoft.com/office/drawing/2014/main" id="{2C9448FF-786A-470C-A443-ACE9751E3EC6}"/>
            </a:ext>
          </a:extLst>
        </xdr:cNvPr>
        <xdr:cNvSpPr txBox="1">
          <a:spLocks noChangeArrowheads="1"/>
        </xdr:cNvSpPr>
      </xdr:nvSpPr>
      <xdr:spPr bwMode="auto">
        <a:xfrm>
          <a:off x="2352675" y="63103125"/>
          <a:ext cx="69533" cy="17920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1971675</xdr:colOff>
      <xdr:row>135</xdr:row>
      <xdr:rowOff>0</xdr:rowOff>
    </xdr:from>
    <xdr:ext cx="69533" cy="169897"/>
    <xdr:sp macro="" textlink="">
      <xdr:nvSpPr>
        <xdr:cNvPr id="20" name="Text Box 1">
          <a:extLst>
            <a:ext uri="{FF2B5EF4-FFF2-40B4-BE49-F238E27FC236}">
              <a16:creationId xmlns:a16="http://schemas.microsoft.com/office/drawing/2014/main" id="{A5DCD417-DFF9-4D07-B9CD-790FCCF16D49}"/>
            </a:ext>
          </a:extLst>
        </xdr:cNvPr>
        <xdr:cNvSpPr txBox="1">
          <a:spLocks noChangeArrowheads="1"/>
        </xdr:cNvSpPr>
      </xdr:nvSpPr>
      <xdr:spPr bwMode="auto">
        <a:xfrm>
          <a:off x="2352675" y="63103125"/>
          <a:ext cx="69533" cy="1698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1971675</xdr:colOff>
      <xdr:row>135</xdr:row>
      <xdr:rowOff>0</xdr:rowOff>
    </xdr:from>
    <xdr:ext cx="63818" cy="169897"/>
    <xdr:sp macro="" textlink="">
      <xdr:nvSpPr>
        <xdr:cNvPr id="21" name="Text Box 1">
          <a:extLst>
            <a:ext uri="{FF2B5EF4-FFF2-40B4-BE49-F238E27FC236}">
              <a16:creationId xmlns:a16="http://schemas.microsoft.com/office/drawing/2014/main" id="{1DE94DF8-D054-4BA4-8891-BA75AAB2FDE0}"/>
            </a:ext>
          </a:extLst>
        </xdr:cNvPr>
        <xdr:cNvSpPr txBox="1">
          <a:spLocks noChangeArrowheads="1"/>
        </xdr:cNvSpPr>
      </xdr:nvSpPr>
      <xdr:spPr bwMode="auto">
        <a:xfrm>
          <a:off x="2352675" y="63103125"/>
          <a:ext cx="63818" cy="1698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1971675</xdr:colOff>
      <xdr:row>135</xdr:row>
      <xdr:rowOff>0</xdr:rowOff>
    </xdr:from>
    <xdr:ext cx="69533" cy="179204"/>
    <xdr:sp macro="" textlink="">
      <xdr:nvSpPr>
        <xdr:cNvPr id="22" name="Text Box 1">
          <a:extLst>
            <a:ext uri="{FF2B5EF4-FFF2-40B4-BE49-F238E27FC236}">
              <a16:creationId xmlns:a16="http://schemas.microsoft.com/office/drawing/2014/main" id="{004472EB-FEDE-4699-B59C-D4EF0BAA5291}"/>
            </a:ext>
          </a:extLst>
        </xdr:cNvPr>
        <xdr:cNvSpPr txBox="1">
          <a:spLocks noChangeArrowheads="1"/>
        </xdr:cNvSpPr>
      </xdr:nvSpPr>
      <xdr:spPr bwMode="auto">
        <a:xfrm>
          <a:off x="2352675" y="63103125"/>
          <a:ext cx="69533" cy="17920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1971675</xdr:colOff>
      <xdr:row>68</xdr:row>
      <xdr:rowOff>0</xdr:rowOff>
    </xdr:from>
    <xdr:to>
      <xdr:col>2</xdr:col>
      <xdr:colOff>2039303</xdr:colOff>
      <xdr:row>69</xdr:row>
      <xdr:rowOff>19267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EB59E2E9-DF1A-4DC6-B375-74BBF3554888}"/>
            </a:ext>
          </a:extLst>
        </xdr:cNvPr>
        <xdr:cNvSpPr txBox="1">
          <a:spLocks noChangeArrowheads="1"/>
        </xdr:cNvSpPr>
      </xdr:nvSpPr>
      <xdr:spPr bwMode="auto">
        <a:xfrm>
          <a:off x="2667000" y="19954875"/>
          <a:ext cx="63818" cy="1712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2</xdr:col>
      <xdr:colOff>1971675</xdr:colOff>
      <xdr:row>68</xdr:row>
      <xdr:rowOff>0</xdr:rowOff>
    </xdr:from>
    <xdr:ext cx="69533" cy="179204"/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14D591EF-5A80-4A32-A2C1-2F52A886EAA2}"/>
            </a:ext>
          </a:extLst>
        </xdr:cNvPr>
        <xdr:cNvSpPr txBox="1">
          <a:spLocks noChangeArrowheads="1"/>
        </xdr:cNvSpPr>
      </xdr:nvSpPr>
      <xdr:spPr bwMode="auto">
        <a:xfrm>
          <a:off x="2667000" y="19954875"/>
          <a:ext cx="69533" cy="17920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1971675</xdr:colOff>
      <xdr:row>109</xdr:row>
      <xdr:rowOff>0</xdr:rowOff>
    </xdr:from>
    <xdr:ext cx="69533" cy="169897"/>
    <xdr:sp macro="" textlink="">
      <xdr:nvSpPr>
        <xdr:cNvPr id="4" name="Text Box 1">
          <a:extLst>
            <a:ext uri="{FF2B5EF4-FFF2-40B4-BE49-F238E27FC236}">
              <a16:creationId xmlns:a16="http://schemas.microsoft.com/office/drawing/2014/main" id="{42C2DD95-9AE4-4EBF-A94F-D5ADCB6589E5}"/>
            </a:ext>
          </a:extLst>
        </xdr:cNvPr>
        <xdr:cNvSpPr txBox="1">
          <a:spLocks noChangeArrowheads="1"/>
        </xdr:cNvSpPr>
      </xdr:nvSpPr>
      <xdr:spPr bwMode="auto">
        <a:xfrm>
          <a:off x="2667000" y="26508075"/>
          <a:ext cx="69533" cy="1698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1971675</xdr:colOff>
      <xdr:row>109</xdr:row>
      <xdr:rowOff>0</xdr:rowOff>
    </xdr:from>
    <xdr:ext cx="69533" cy="169897"/>
    <xdr:sp macro="" textlink="">
      <xdr:nvSpPr>
        <xdr:cNvPr id="5" name="Text Box 1">
          <a:extLst>
            <a:ext uri="{FF2B5EF4-FFF2-40B4-BE49-F238E27FC236}">
              <a16:creationId xmlns:a16="http://schemas.microsoft.com/office/drawing/2014/main" id="{D31E9C35-EDB7-4F73-A607-A837F26AFF6D}"/>
            </a:ext>
          </a:extLst>
        </xdr:cNvPr>
        <xdr:cNvSpPr txBox="1">
          <a:spLocks noChangeArrowheads="1"/>
        </xdr:cNvSpPr>
      </xdr:nvSpPr>
      <xdr:spPr bwMode="auto">
        <a:xfrm>
          <a:off x="2667000" y="26508075"/>
          <a:ext cx="69533" cy="1698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1971675</xdr:colOff>
      <xdr:row>109</xdr:row>
      <xdr:rowOff>0</xdr:rowOff>
    </xdr:from>
    <xdr:ext cx="69533" cy="179204"/>
    <xdr:sp macro="" textlink="">
      <xdr:nvSpPr>
        <xdr:cNvPr id="6" name="Text Box 1">
          <a:extLst>
            <a:ext uri="{FF2B5EF4-FFF2-40B4-BE49-F238E27FC236}">
              <a16:creationId xmlns:a16="http://schemas.microsoft.com/office/drawing/2014/main" id="{480E60D3-408A-43FA-ABA2-5895C575E203}"/>
            </a:ext>
          </a:extLst>
        </xdr:cNvPr>
        <xdr:cNvSpPr txBox="1">
          <a:spLocks noChangeArrowheads="1"/>
        </xdr:cNvSpPr>
      </xdr:nvSpPr>
      <xdr:spPr bwMode="auto">
        <a:xfrm>
          <a:off x="2667000" y="26508075"/>
          <a:ext cx="69533" cy="17920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1971675</xdr:colOff>
      <xdr:row>109</xdr:row>
      <xdr:rowOff>0</xdr:rowOff>
    </xdr:from>
    <xdr:ext cx="69533" cy="169897"/>
    <xdr:sp macro="" textlink="">
      <xdr:nvSpPr>
        <xdr:cNvPr id="7" name="Text Box 1">
          <a:extLst>
            <a:ext uri="{FF2B5EF4-FFF2-40B4-BE49-F238E27FC236}">
              <a16:creationId xmlns:a16="http://schemas.microsoft.com/office/drawing/2014/main" id="{4DD61782-2382-4997-9D21-1AB97637304B}"/>
            </a:ext>
          </a:extLst>
        </xdr:cNvPr>
        <xdr:cNvSpPr txBox="1">
          <a:spLocks noChangeArrowheads="1"/>
        </xdr:cNvSpPr>
      </xdr:nvSpPr>
      <xdr:spPr bwMode="auto">
        <a:xfrm>
          <a:off x="2667000" y="26508075"/>
          <a:ext cx="69533" cy="1698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1971675</xdr:colOff>
      <xdr:row>109</xdr:row>
      <xdr:rowOff>0</xdr:rowOff>
    </xdr:from>
    <xdr:ext cx="69533" cy="179204"/>
    <xdr:sp macro="" textlink="">
      <xdr:nvSpPr>
        <xdr:cNvPr id="8" name="Text Box 1">
          <a:extLst>
            <a:ext uri="{FF2B5EF4-FFF2-40B4-BE49-F238E27FC236}">
              <a16:creationId xmlns:a16="http://schemas.microsoft.com/office/drawing/2014/main" id="{8E6425B8-8B5D-459F-AB80-6D0CA712C082}"/>
            </a:ext>
          </a:extLst>
        </xdr:cNvPr>
        <xdr:cNvSpPr txBox="1">
          <a:spLocks noChangeArrowheads="1"/>
        </xdr:cNvSpPr>
      </xdr:nvSpPr>
      <xdr:spPr bwMode="auto">
        <a:xfrm>
          <a:off x="2667000" y="26508075"/>
          <a:ext cx="69533" cy="17920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1971675</xdr:colOff>
      <xdr:row>109</xdr:row>
      <xdr:rowOff>0</xdr:rowOff>
    </xdr:from>
    <xdr:ext cx="63818" cy="169897"/>
    <xdr:sp macro="" textlink="">
      <xdr:nvSpPr>
        <xdr:cNvPr id="9" name="Text Box 1">
          <a:extLst>
            <a:ext uri="{FF2B5EF4-FFF2-40B4-BE49-F238E27FC236}">
              <a16:creationId xmlns:a16="http://schemas.microsoft.com/office/drawing/2014/main" id="{D8BEF69C-369B-4907-8079-06E9D9C0C822}"/>
            </a:ext>
          </a:extLst>
        </xdr:cNvPr>
        <xdr:cNvSpPr txBox="1">
          <a:spLocks noChangeArrowheads="1"/>
        </xdr:cNvSpPr>
      </xdr:nvSpPr>
      <xdr:spPr bwMode="auto">
        <a:xfrm>
          <a:off x="2667000" y="26508075"/>
          <a:ext cx="63818" cy="1698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1971675</xdr:colOff>
      <xdr:row>109</xdr:row>
      <xdr:rowOff>0</xdr:rowOff>
    </xdr:from>
    <xdr:ext cx="69533" cy="179204"/>
    <xdr:sp macro="" textlink="">
      <xdr:nvSpPr>
        <xdr:cNvPr id="10" name="Text Box 1">
          <a:extLst>
            <a:ext uri="{FF2B5EF4-FFF2-40B4-BE49-F238E27FC236}">
              <a16:creationId xmlns:a16="http://schemas.microsoft.com/office/drawing/2014/main" id="{9683D50F-46BD-4064-A5C3-F404E1B63F66}"/>
            </a:ext>
          </a:extLst>
        </xdr:cNvPr>
        <xdr:cNvSpPr txBox="1">
          <a:spLocks noChangeArrowheads="1"/>
        </xdr:cNvSpPr>
      </xdr:nvSpPr>
      <xdr:spPr bwMode="auto">
        <a:xfrm>
          <a:off x="2667000" y="26508075"/>
          <a:ext cx="69533" cy="17920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1971675</xdr:colOff>
      <xdr:row>109</xdr:row>
      <xdr:rowOff>0</xdr:rowOff>
    </xdr:from>
    <xdr:ext cx="69533" cy="169897"/>
    <xdr:sp macro="" textlink="">
      <xdr:nvSpPr>
        <xdr:cNvPr id="11" name="Text Box 1">
          <a:extLst>
            <a:ext uri="{FF2B5EF4-FFF2-40B4-BE49-F238E27FC236}">
              <a16:creationId xmlns:a16="http://schemas.microsoft.com/office/drawing/2014/main" id="{82579230-BB12-4B1A-8C3E-C46D20198BEA}"/>
            </a:ext>
          </a:extLst>
        </xdr:cNvPr>
        <xdr:cNvSpPr txBox="1">
          <a:spLocks noChangeArrowheads="1"/>
        </xdr:cNvSpPr>
      </xdr:nvSpPr>
      <xdr:spPr bwMode="auto">
        <a:xfrm>
          <a:off x="2667000" y="26508075"/>
          <a:ext cx="69533" cy="1698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1971675</xdr:colOff>
      <xdr:row>109</xdr:row>
      <xdr:rowOff>0</xdr:rowOff>
    </xdr:from>
    <xdr:ext cx="63818" cy="169897"/>
    <xdr:sp macro="" textlink="">
      <xdr:nvSpPr>
        <xdr:cNvPr id="12" name="Text Box 1">
          <a:extLst>
            <a:ext uri="{FF2B5EF4-FFF2-40B4-BE49-F238E27FC236}">
              <a16:creationId xmlns:a16="http://schemas.microsoft.com/office/drawing/2014/main" id="{BBBC9795-1F25-4761-9A8D-63DC51760072}"/>
            </a:ext>
          </a:extLst>
        </xdr:cNvPr>
        <xdr:cNvSpPr txBox="1">
          <a:spLocks noChangeArrowheads="1"/>
        </xdr:cNvSpPr>
      </xdr:nvSpPr>
      <xdr:spPr bwMode="auto">
        <a:xfrm>
          <a:off x="2667000" y="26508075"/>
          <a:ext cx="63818" cy="1698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1971675</xdr:colOff>
      <xdr:row>109</xdr:row>
      <xdr:rowOff>0</xdr:rowOff>
    </xdr:from>
    <xdr:ext cx="69533" cy="179204"/>
    <xdr:sp macro="" textlink="">
      <xdr:nvSpPr>
        <xdr:cNvPr id="13" name="Text Box 1">
          <a:extLst>
            <a:ext uri="{FF2B5EF4-FFF2-40B4-BE49-F238E27FC236}">
              <a16:creationId xmlns:a16="http://schemas.microsoft.com/office/drawing/2014/main" id="{71BE399A-F7A5-4279-8120-0CC7D510F165}"/>
            </a:ext>
          </a:extLst>
        </xdr:cNvPr>
        <xdr:cNvSpPr txBox="1">
          <a:spLocks noChangeArrowheads="1"/>
        </xdr:cNvSpPr>
      </xdr:nvSpPr>
      <xdr:spPr bwMode="auto">
        <a:xfrm>
          <a:off x="2667000" y="26508075"/>
          <a:ext cx="69533" cy="17920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1971675</xdr:colOff>
      <xdr:row>109</xdr:row>
      <xdr:rowOff>0</xdr:rowOff>
    </xdr:from>
    <xdr:ext cx="69533" cy="169897"/>
    <xdr:sp macro="" textlink="">
      <xdr:nvSpPr>
        <xdr:cNvPr id="14" name="Text Box 1">
          <a:extLst>
            <a:ext uri="{FF2B5EF4-FFF2-40B4-BE49-F238E27FC236}">
              <a16:creationId xmlns:a16="http://schemas.microsoft.com/office/drawing/2014/main" id="{C66F85EC-0A47-4449-B2D8-C4EA131A2BE3}"/>
            </a:ext>
          </a:extLst>
        </xdr:cNvPr>
        <xdr:cNvSpPr txBox="1">
          <a:spLocks noChangeArrowheads="1"/>
        </xdr:cNvSpPr>
      </xdr:nvSpPr>
      <xdr:spPr bwMode="auto">
        <a:xfrm>
          <a:off x="2667000" y="26508075"/>
          <a:ext cx="69533" cy="1698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1971675</xdr:colOff>
      <xdr:row>109</xdr:row>
      <xdr:rowOff>0</xdr:rowOff>
    </xdr:from>
    <xdr:ext cx="63818" cy="169897"/>
    <xdr:sp macro="" textlink="">
      <xdr:nvSpPr>
        <xdr:cNvPr id="15" name="Text Box 1">
          <a:extLst>
            <a:ext uri="{FF2B5EF4-FFF2-40B4-BE49-F238E27FC236}">
              <a16:creationId xmlns:a16="http://schemas.microsoft.com/office/drawing/2014/main" id="{A7C2B9C7-0476-4482-AB39-12308DB4EB1B}"/>
            </a:ext>
          </a:extLst>
        </xdr:cNvPr>
        <xdr:cNvSpPr txBox="1">
          <a:spLocks noChangeArrowheads="1"/>
        </xdr:cNvSpPr>
      </xdr:nvSpPr>
      <xdr:spPr bwMode="auto">
        <a:xfrm>
          <a:off x="2667000" y="26508075"/>
          <a:ext cx="63818" cy="1698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1971675</xdr:colOff>
      <xdr:row>109</xdr:row>
      <xdr:rowOff>0</xdr:rowOff>
    </xdr:from>
    <xdr:ext cx="69533" cy="179204"/>
    <xdr:sp macro="" textlink="">
      <xdr:nvSpPr>
        <xdr:cNvPr id="16" name="Text Box 1">
          <a:extLst>
            <a:ext uri="{FF2B5EF4-FFF2-40B4-BE49-F238E27FC236}">
              <a16:creationId xmlns:a16="http://schemas.microsoft.com/office/drawing/2014/main" id="{CBB0E75B-8EB2-4C58-8FFC-FAD2DAC92144}"/>
            </a:ext>
          </a:extLst>
        </xdr:cNvPr>
        <xdr:cNvSpPr txBox="1">
          <a:spLocks noChangeArrowheads="1"/>
        </xdr:cNvSpPr>
      </xdr:nvSpPr>
      <xdr:spPr bwMode="auto">
        <a:xfrm>
          <a:off x="2667000" y="26508075"/>
          <a:ext cx="69533" cy="17920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1971675</xdr:colOff>
      <xdr:row>68</xdr:row>
      <xdr:rowOff>0</xdr:rowOff>
    </xdr:from>
    <xdr:ext cx="69533" cy="169897"/>
    <xdr:sp macro="" textlink="">
      <xdr:nvSpPr>
        <xdr:cNvPr id="17" name="Text Box 1">
          <a:extLst>
            <a:ext uri="{FF2B5EF4-FFF2-40B4-BE49-F238E27FC236}">
              <a16:creationId xmlns:a16="http://schemas.microsoft.com/office/drawing/2014/main" id="{8AB80A34-C9C0-4697-B08C-A2BDE2FFDDEB}"/>
            </a:ext>
          </a:extLst>
        </xdr:cNvPr>
        <xdr:cNvSpPr txBox="1">
          <a:spLocks noChangeArrowheads="1"/>
        </xdr:cNvSpPr>
      </xdr:nvSpPr>
      <xdr:spPr bwMode="auto">
        <a:xfrm>
          <a:off x="2667000" y="19954875"/>
          <a:ext cx="69533" cy="1698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1971675</xdr:colOff>
      <xdr:row>68</xdr:row>
      <xdr:rowOff>0</xdr:rowOff>
    </xdr:from>
    <xdr:ext cx="63818" cy="169897"/>
    <xdr:sp macro="" textlink="">
      <xdr:nvSpPr>
        <xdr:cNvPr id="18" name="Text Box 1">
          <a:extLst>
            <a:ext uri="{FF2B5EF4-FFF2-40B4-BE49-F238E27FC236}">
              <a16:creationId xmlns:a16="http://schemas.microsoft.com/office/drawing/2014/main" id="{F9980A34-3E5A-46DF-9BE1-8E38F4D3FC41}"/>
            </a:ext>
          </a:extLst>
        </xdr:cNvPr>
        <xdr:cNvSpPr txBox="1">
          <a:spLocks noChangeArrowheads="1"/>
        </xdr:cNvSpPr>
      </xdr:nvSpPr>
      <xdr:spPr bwMode="auto">
        <a:xfrm>
          <a:off x="2667000" y="19954875"/>
          <a:ext cx="63818" cy="1698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1971675</xdr:colOff>
      <xdr:row>68</xdr:row>
      <xdr:rowOff>0</xdr:rowOff>
    </xdr:from>
    <xdr:ext cx="69533" cy="179204"/>
    <xdr:sp macro="" textlink="">
      <xdr:nvSpPr>
        <xdr:cNvPr id="19" name="Text Box 1">
          <a:extLst>
            <a:ext uri="{FF2B5EF4-FFF2-40B4-BE49-F238E27FC236}">
              <a16:creationId xmlns:a16="http://schemas.microsoft.com/office/drawing/2014/main" id="{3491A38A-5C27-47F3-BFA8-CCB5FCCD8B5E}"/>
            </a:ext>
          </a:extLst>
        </xdr:cNvPr>
        <xdr:cNvSpPr txBox="1">
          <a:spLocks noChangeArrowheads="1"/>
        </xdr:cNvSpPr>
      </xdr:nvSpPr>
      <xdr:spPr bwMode="auto">
        <a:xfrm>
          <a:off x="2667000" y="19954875"/>
          <a:ext cx="69533" cy="17920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1971675</xdr:colOff>
      <xdr:row>68</xdr:row>
      <xdr:rowOff>0</xdr:rowOff>
    </xdr:from>
    <xdr:ext cx="69533" cy="169897"/>
    <xdr:sp macro="" textlink="">
      <xdr:nvSpPr>
        <xdr:cNvPr id="20" name="Text Box 1">
          <a:extLst>
            <a:ext uri="{FF2B5EF4-FFF2-40B4-BE49-F238E27FC236}">
              <a16:creationId xmlns:a16="http://schemas.microsoft.com/office/drawing/2014/main" id="{3F96CF06-4E57-434A-A686-689C83D64D95}"/>
            </a:ext>
          </a:extLst>
        </xdr:cNvPr>
        <xdr:cNvSpPr txBox="1">
          <a:spLocks noChangeArrowheads="1"/>
        </xdr:cNvSpPr>
      </xdr:nvSpPr>
      <xdr:spPr bwMode="auto">
        <a:xfrm>
          <a:off x="2667000" y="19954875"/>
          <a:ext cx="69533" cy="1698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1971675</xdr:colOff>
      <xdr:row>68</xdr:row>
      <xdr:rowOff>0</xdr:rowOff>
    </xdr:from>
    <xdr:ext cx="63818" cy="169897"/>
    <xdr:sp macro="" textlink="">
      <xdr:nvSpPr>
        <xdr:cNvPr id="21" name="Text Box 1">
          <a:extLst>
            <a:ext uri="{FF2B5EF4-FFF2-40B4-BE49-F238E27FC236}">
              <a16:creationId xmlns:a16="http://schemas.microsoft.com/office/drawing/2014/main" id="{FB4A7EC7-B4AD-43FA-A5FB-8FD9FB94971C}"/>
            </a:ext>
          </a:extLst>
        </xdr:cNvPr>
        <xdr:cNvSpPr txBox="1">
          <a:spLocks noChangeArrowheads="1"/>
        </xdr:cNvSpPr>
      </xdr:nvSpPr>
      <xdr:spPr bwMode="auto">
        <a:xfrm>
          <a:off x="2667000" y="19954875"/>
          <a:ext cx="63818" cy="1698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1971675</xdr:colOff>
      <xdr:row>68</xdr:row>
      <xdr:rowOff>0</xdr:rowOff>
    </xdr:from>
    <xdr:ext cx="69533" cy="179204"/>
    <xdr:sp macro="" textlink="">
      <xdr:nvSpPr>
        <xdr:cNvPr id="22" name="Text Box 1">
          <a:extLst>
            <a:ext uri="{FF2B5EF4-FFF2-40B4-BE49-F238E27FC236}">
              <a16:creationId xmlns:a16="http://schemas.microsoft.com/office/drawing/2014/main" id="{4FF2EDE0-1865-48AF-A2EC-CD3A698EDB57}"/>
            </a:ext>
          </a:extLst>
        </xdr:cNvPr>
        <xdr:cNvSpPr txBox="1">
          <a:spLocks noChangeArrowheads="1"/>
        </xdr:cNvSpPr>
      </xdr:nvSpPr>
      <xdr:spPr bwMode="auto">
        <a:xfrm>
          <a:off x="2667000" y="19954875"/>
          <a:ext cx="69533" cy="17920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9BC31E-ED3A-4C51-B54B-CF7EC4DD8400}">
  <sheetPr>
    <tabColor indexed="19"/>
  </sheetPr>
  <dimension ref="A1:O198"/>
  <sheetViews>
    <sheetView showZeros="0" view="pageBreakPreview" zoomScale="115" zoomScaleNormal="115" zoomScaleSheetLayoutView="115" workbookViewId="0">
      <selection activeCell="K62" sqref="K62"/>
    </sheetView>
  </sheetViews>
  <sheetFormatPr baseColWidth="10" defaultColWidth="11.44140625" defaultRowHeight="13.8" x14ac:dyDescent="0.3"/>
  <cols>
    <col min="1" max="1" width="4.6640625" style="12" customWidth="1"/>
    <col min="2" max="2" width="5.6640625" style="12" customWidth="1"/>
    <col min="3" max="3" width="40.6640625" style="1" customWidth="1"/>
    <col min="4" max="4" width="5.6640625" style="14" customWidth="1"/>
    <col min="5" max="5" width="5.6640625" style="15" customWidth="1"/>
    <col min="6" max="7" width="8.6640625" style="16" customWidth="1"/>
    <col min="8" max="8" width="11.6640625" style="24" customWidth="1"/>
    <col min="9" max="9" width="14.6640625" style="24" customWidth="1"/>
    <col min="10" max="10" width="11.44140625" style="1"/>
    <col min="11" max="11" width="12.6640625" style="1" bestFit="1" customWidth="1"/>
    <col min="12" max="16384" width="11.44140625" style="1"/>
  </cols>
  <sheetData>
    <row r="1" spans="1:11" ht="20.100000000000001" customHeight="1" x14ac:dyDescent="0.35">
      <c r="A1" s="93" t="s">
        <v>19</v>
      </c>
      <c r="B1" s="94"/>
      <c r="C1" s="94"/>
      <c r="D1" s="94"/>
      <c r="E1" s="94"/>
      <c r="F1" s="94"/>
      <c r="G1" s="94"/>
      <c r="H1" s="94"/>
      <c r="I1" s="95"/>
    </row>
    <row r="2" spans="1:11" ht="35.1" customHeight="1" x14ac:dyDescent="0.3">
      <c r="A2" s="96" t="s">
        <v>20</v>
      </c>
      <c r="B2" s="97"/>
      <c r="C2" s="97"/>
      <c r="D2" s="97"/>
      <c r="E2" s="97"/>
      <c r="F2" s="97"/>
      <c r="G2" s="97"/>
      <c r="H2" s="97"/>
      <c r="I2" s="98"/>
    </row>
    <row r="3" spans="1:11" ht="39.9" customHeight="1" thickBot="1" x14ac:dyDescent="0.35">
      <c r="A3" s="100" t="s">
        <v>128</v>
      </c>
      <c r="B3" s="100"/>
      <c r="C3" s="100"/>
      <c r="D3" s="100"/>
      <c r="E3" s="99" t="s">
        <v>57</v>
      </c>
      <c r="F3" s="99"/>
      <c r="G3" s="99"/>
      <c r="H3" s="99"/>
      <c r="I3" s="99"/>
      <c r="K3" s="50"/>
    </row>
    <row r="4" spans="1:11" ht="14.4" thickTop="1" x14ac:dyDescent="0.3">
      <c r="A4" s="2"/>
      <c r="B4" s="2"/>
      <c r="C4" s="3"/>
      <c r="D4" s="3"/>
      <c r="E4" s="3"/>
      <c r="F4" s="4"/>
      <c r="G4" s="4"/>
      <c r="H4" s="3"/>
      <c r="I4" s="3"/>
    </row>
    <row r="5" spans="1:11" s="11" customFormat="1" ht="24.9" customHeight="1" x14ac:dyDescent="0.3">
      <c r="A5" s="75" t="s">
        <v>22</v>
      </c>
      <c r="B5" s="5" t="s">
        <v>16</v>
      </c>
      <c r="C5" s="6" t="s">
        <v>8</v>
      </c>
      <c r="D5" s="7"/>
      <c r="E5" s="9" t="s">
        <v>9</v>
      </c>
      <c r="F5" s="60" t="s">
        <v>56</v>
      </c>
      <c r="G5" s="60" t="s">
        <v>58</v>
      </c>
      <c r="H5" s="8" t="s">
        <v>1</v>
      </c>
      <c r="I5" s="10" t="s">
        <v>2</v>
      </c>
    </row>
    <row r="6" spans="1:11" x14ac:dyDescent="0.3">
      <c r="A6" s="76"/>
      <c r="C6" s="13"/>
      <c r="E6" s="33"/>
      <c r="F6" s="61"/>
      <c r="G6" s="61"/>
      <c r="H6" s="62"/>
      <c r="I6" s="17"/>
    </row>
    <row r="7" spans="1:11" x14ac:dyDescent="0.3">
      <c r="A7" s="76"/>
      <c r="C7" s="18" t="s">
        <v>29</v>
      </c>
      <c r="D7" s="19"/>
      <c r="E7" s="33"/>
      <c r="F7" s="61"/>
      <c r="G7" s="61"/>
      <c r="H7" s="62"/>
      <c r="I7" s="17"/>
    </row>
    <row r="8" spans="1:11" ht="12.75" customHeight="1" x14ac:dyDescent="0.3">
      <c r="A8" s="76"/>
      <c r="C8" s="20"/>
      <c r="D8" s="19"/>
      <c r="E8" s="33"/>
      <c r="F8" s="61"/>
      <c r="G8" s="61"/>
      <c r="H8" s="62"/>
      <c r="I8" s="17"/>
    </row>
    <row r="9" spans="1:11" ht="12.75" customHeight="1" x14ac:dyDescent="0.3">
      <c r="A9" s="76">
        <v>1</v>
      </c>
      <c r="B9" s="101" t="s">
        <v>80</v>
      </c>
      <c r="C9" s="21" t="s">
        <v>73</v>
      </c>
      <c r="D9" s="56"/>
      <c r="E9" s="33" t="s">
        <v>18</v>
      </c>
      <c r="F9" s="61">
        <v>1</v>
      </c>
      <c r="G9" s="61"/>
      <c r="H9" s="62" t="s">
        <v>79</v>
      </c>
      <c r="I9" s="17"/>
    </row>
    <row r="10" spans="1:11" ht="12.75" customHeight="1" x14ac:dyDescent="0.3">
      <c r="A10" s="76"/>
      <c r="B10" s="101"/>
      <c r="C10" s="13" t="s">
        <v>74</v>
      </c>
      <c r="D10" s="56"/>
      <c r="E10" s="33"/>
      <c r="F10" s="61"/>
      <c r="G10" s="61"/>
      <c r="H10" s="62"/>
      <c r="I10" s="17"/>
    </row>
    <row r="11" spans="1:11" ht="12.75" customHeight="1" x14ac:dyDescent="0.3">
      <c r="A11" s="76"/>
      <c r="C11" s="13" t="s">
        <v>75</v>
      </c>
      <c r="D11" s="56"/>
      <c r="E11" s="33"/>
      <c r="F11" s="61"/>
      <c r="G11" s="61"/>
      <c r="H11" s="62"/>
      <c r="I11" s="17"/>
    </row>
    <row r="12" spans="1:11" ht="12.75" customHeight="1" x14ac:dyDescent="0.3">
      <c r="A12" s="76"/>
      <c r="C12" s="13" t="s">
        <v>76</v>
      </c>
      <c r="D12" s="56"/>
      <c r="E12" s="33"/>
      <c r="F12" s="61"/>
      <c r="G12" s="61"/>
      <c r="H12" s="62"/>
      <c r="I12" s="17"/>
    </row>
    <row r="13" spans="1:11" ht="12.75" customHeight="1" x14ac:dyDescent="0.3">
      <c r="A13" s="76"/>
      <c r="C13" s="13" t="s">
        <v>77</v>
      </c>
      <c r="D13" s="56"/>
      <c r="E13" s="33"/>
      <c r="F13" s="61"/>
      <c r="G13" s="61"/>
      <c r="H13" s="62"/>
      <c r="I13" s="17"/>
    </row>
    <row r="14" spans="1:11" ht="12.75" customHeight="1" x14ac:dyDescent="0.3">
      <c r="A14" s="76"/>
      <c r="C14" s="13" t="s">
        <v>78</v>
      </c>
      <c r="D14" s="56"/>
      <c r="E14" s="33"/>
      <c r="F14" s="61"/>
      <c r="G14" s="61"/>
      <c r="H14" s="62"/>
      <c r="I14" s="17"/>
    </row>
    <row r="15" spans="1:11" ht="12.75" customHeight="1" x14ac:dyDescent="0.3">
      <c r="A15" s="76"/>
      <c r="C15" s="20"/>
      <c r="D15" s="56"/>
      <c r="E15" s="33"/>
      <c r="F15" s="61"/>
      <c r="G15" s="61"/>
      <c r="H15" s="62"/>
      <c r="I15" s="17"/>
    </row>
    <row r="16" spans="1:11" ht="12.75" customHeight="1" x14ac:dyDescent="0.3">
      <c r="A16" s="76"/>
      <c r="B16" s="12" t="s">
        <v>23</v>
      </c>
      <c r="C16" s="21" t="s">
        <v>24</v>
      </c>
      <c r="E16" s="63"/>
      <c r="F16" s="61"/>
      <c r="G16" s="61"/>
      <c r="H16" s="64"/>
      <c r="I16" s="17" t="str">
        <f>IF(H16=0," ",G16*H16)</f>
        <v xml:space="preserve"> </v>
      </c>
    </row>
    <row r="17" spans="1:9" ht="12.75" customHeight="1" x14ac:dyDescent="0.3">
      <c r="A17" s="76"/>
      <c r="C17" s="13" t="s">
        <v>15</v>
      </c>
      <c r="E17" s="33"/>
      <c r="F17" s="61"/>
      <c r="G17" s="61"/>
      <c r="H17" s="62"/>
      <c r="I17" s="17" t="str">
        <f t="shared" ref="I17:I56" si="0">IF(H17=0," ",G17*H17)</f>
        <v xml:space="preserve"> </v>
      </c>
    </row>
    <row r="18" spans="1:9" ht="12.75" customHeight="1" x14ac:dyDescent="0.3">
      <c r="A18" s="76"/>
      <c r="C18" s="13" t="s">
        <v>25</v>
      </c>
      <c r="E18" s="33"/>
      <c r="F18" s="61"/>
      <c r="G18" s="61"/>
      <c r="H18" s="62"/>
      <c r="I18" s="17" t="str">
        <f t="shared" si="0"/>
        <v xml:space="preserve"> </v>
      </c>
    </row>
    <row r="19" spans="1:9" ht="12.75" customHeight="1" x14ac:dyDescent="0.3">
      <c r="A19" s="76"/>
      <c r="C19" s="13" t="s">
        <v>26</v>
      </c>
      <c r="E19" s="33"/>
      <c r="F19" s="61"/>
      <c r="G19" s="61"/>
      <c r="H19" s="62"/>
      <c r="I19" s="17" t="str">
        <f t="shared" si="0"/>
        <v xml:space="preserve"> </v>
      </c>
    </row>
    <row r="20" spans="1:9" ht="12.75" customHeight="1" x14ac:dyDescent="0.3">
      <c r="A20" s="76"/>
      <c r="C20" s="13" t="s">
        <v>27</v>
      </c>
      <c r="E20" s="33"/>
      <c r="F20" s="61"/>
      <c r="G20" s="61"/>
      <c r="H20" s="62"/>
      <c r="I20" s="17" t="str">
        <f t="shared" si="0"/>
        <v xml:space="preserve"> </v>
      </c>
    </row>
    <row r="21" spans="1:9" ht="12.75" customHeight="1" x14ac:dyDescent="0.3">
      <c r="A21" s="76"/>
      <c r="C21" s="13" t="s">
        <v>28</v>
      </c>
      <c r="E21" s="33"/>
      <c r="F21" s="61"/>
      <c r="G21" s="61"/>
      <c r="H21" s="62"/>
      <c r="I21" s="17" t="str">
        <f t="shared" si="0"/>
        <v xml:space="preserve"> </v>
      </c>
    </row>
    <row r="22" spans="1:9" ht="12.75" customHeight="1" x14ac:dyDescent="0.3">
      <c r="A22" s="76">
        <v>2</v>
      </c>
      <c r="C22" s="23" t="s">
        <v>14</v>
      </c>
      <c r="E22" s="33" t="s">
        <v>10</v>
      </c>
      <c r="F22" s="61">
        <v>1</v>
      </c>
      <c r="G22" s="61"/>
      <c r="H22" s="62"/>
      <c r="I22" s="17" t="str">
        <f t="shared" si="0"/>
        <v xml:space="preserve"> </v>
      </c>
    </row>
    <row r="23" spans="1:9" ht="12.75" customHeight="1" x14ac:dyDescent="0.3">
      <c r="A23" s="76"/>
      <c r="C23" s="49"/>
      <c r="D23" s="19"/>
      <c r="E23" s="33"/>
      <c r="F23" s="61"/>
      <c r="G23" s="61"/>
      <c r="H23" s="62"/>
      <c r="I23" s="17" t="str">
        <f t="shared" si="0"/>
        <v xml:space="preserve"> </v>
      </c>
    </row>
    <row r="24" spans="1:9" ht="12.75" customHeight="1" x14ac:dyDescent="0.3">
      <c r="A24" s="76">
        <v>3</v>
      </c>
      <c r="B24" s="12" t="s">
        <v>51</v>
      </c>
      <c r="C24" s="21" t="s">
        <v>52</v>
      </c>
      <c r="E24" s="33" t="s">
        <v>10</v>
      </c>
      <c r="F24" s="61">
        <v>1</v>
      </c>
      <c r="G24" s="61"/>
      <c r="H24" s="62"/>
      <c r="I24" s="17" t="str">
        <f t="shared" si="0"/>
        <v xml:space="preserve"> </v>
      </c>
    </row>
    <row r="25" spans="1:9" ht="12.75" customHeight="1" x14ac:dyDescent="0.3">
      <c r="A25" s="76"/>
      <c r="C25" s="13" t="s">
        <v>53</v>
      </c>
      <c r="E25" s="33"/>
      <c r="F25" s="61"/>
      <c r="G25" s="61"/>
      <c r="H25" s="62"/>
      <c r="I25" s="17" t="str">
        <f t="shared" si="0"/>
        <v xml:space="preserve"> </v>
      </c>
    </row>
    <row r="26" spans="1:9" ht="12.75" customHeight="1" x14ac:dyDescent="0.3">
      <c r="A26" s="76"/>
      <c r="C26" s="13" t="s">
        <v>54</v>
      </c>
      <c r="E26" s="33"/>
      <c r="F26" s="61"/>
      <c r="G26" s="61"/>
      <c r="H26" s="62"/>
      <c r="I26" s="17" t="str">
        <f t="shared" si="0"/>
        <v xml:space="preserve"> </v>
      </c>
    </row>
    <row r="27" spans="1:9" ht="12.75" customHeight="1" x14ac:dyDescent="0.3">
      <c r="A27" s="76"/>
      <c r="C27" s="13" t="s">
        <v>55</v>
      </c>
      <c r="E27" s="33"/>
      <c r="F27" s="61"/>
      <c r="G27" s="61"/>
      <c r="H27" s="62"/>
      <c r="I27" s="17" t="str">
        <f t="shared" si="0"/>
        <v xml:space="preserve"> </v>
      </c>
    </row>
    <row r="28" spans="1:9" ht="12.75" customHeight="1" x14ac:dyDescent="0.3">
      <c r="A28" s="76"/>
      <c r="C28" s="49"/>
      <c r="D28" s="19"/>
      <c r="E28" s="33"/>
      <c r="F28" s="61"/>
      <c r="G28" s="61"/>
      <c r="H28" s="62"/>
      <c r="I28" s="17" t="str">
        <f t="shared" si="0"/>
        <v xml:space="preserve"> </v>
      </c>
    </row>
    <row r="29" spans="1:9" ht="12.75" customHeight="1" x14ac:dyDescent="0.3">
      <c r="A29" s="76"/>
      <c r="B29" s="12" t="s">
        <v>48</v>
      </c>
      <c r="C29" s="21" t="s">
        <v>30</v>
      </c>
      <c r="E29" s="63"/>
      <c r="F29" s="61"/>
      <c r="G29" s="61"/>
      <c r="H29" s="64"/>
      <c r="I29" s="17" t="str">
        <f t="shared" si="0"/>
        <v xml:space="preserve"> </v>
      </c>
    </row>
    <row r="30" spans="1:9" ht="12.75" customHeight="1" x14ac:dyDescent="0.3">
      <c r="A30" s="76"/>
      <c r="C30" s="1" t="s">
        <v>31</v>
      </c>
      <c r="E30" s="33"/>
      <c r="F30" s="61"/>
      <c r="G30" s="61"/>
      <c r="H30" s="62"/>
      <c r="I30" s="17" t="str">
        <f t="shared" si="0"/>
        <v xml:space="preserve"> </v>
      </c>
    </row>
    <row r="31" spans="1:9" ht="12.75" customHeight="1" x14ac:dyDescent="0.3">
      <c r="A31" s="76"/>
      <c r="C31" s="1" t="s">
        <v>32</v>
      </c>
      <c r="E31" s="33"/>
      <c r="F31" s="61"/>
      <c r="G31" s="61"/>
      <c r="H31" s="62"/>
      <c r="I31" s="17" t="str">
        <f t="shared" si="0"/>
        <v xml:space="preserve"> </v>
      </c>
    </row>
    <row r="32" spans="1:9" ht="12.75" customHeight="1" x14ac:dyDescent="0.3">
      <c r="A32" s="76"/>
      <c r="C32" s="1" t="s">
        <v>33</v>
      </c>
      <c r="E32" s="33"/>
      <c r="F32" s="61"/>
      <c r="G32" s="61"/>
      <c r="H32" s="62"/>
      <c r="I32" s="17" t="str">
        <f t="shared" si="0"/>
        <v xml:space="preserve"> </v>
      </c>
    </row>
    <row r="33" spans="1:9" ht="12.75" customHeight="1" x14ac:dyDescent="0.3">
      <c r="A33" s="76"/>
      <c r="C33" s="1" t="s">
        <v>38</v>
      </c>
      <c r="E33" s="33"/>
      <c r="F33" s="61"/>
      <c r="G33" s="61"/>
      <c r="H33" s="62"/>
      <c r="I33" s="17" t="str">
        <f t="shared" si="0"/>
        <v xml:space="preserve"> </v>
      </c>
    </row>
    <row r="34" spans="1:9" ht="12.75" customHeight="1" x14ac:dyDescent="0.3">
      <c r="A34" s="76"/>
      <c r="C34" s="1" t="s">
        <v>39</v>
      </c>
      <c r="E34" s="33"/>
      <c r="F34" s="61"/>
      <c r="G34" s="61"/>
      <c r="H34" s="62"/>
      <c r="I34" s="17" t="str">
        <f t="shared" si="0"/>
        <v xml:space="preserve"> </v>
      </c>
    </row>
    <row r="35" spans="1:9" ht="12.75" customHeight="1" x14ac:dyDescent="0.3">
      <c r="A35" s="76">
        <v>4</v>
      </c>
      <c r="C35" s="23" t="s">
        <v>34</v>
      </c>
      <c r="E35" s="33" t="s">
        <v>10</v>
      </c>
      <c r="F35" s="61">
        <v>6</v>
      </c>
      <c r="G35" s="61"/>
      <c r="H35" s="62"/>
      <c r="I35" s="17" t="str">
        <f t="shared" si="0"/>
        <v xml:space="preserve"> </v>
      </c>
    </row>
    <row r="36" spans="1:9" ht="12.75" customHeight="1" x14ac:dyDescent="0.3">
      <c r="A36" s="76"/>
      <c r="C36" s="23" t="s">
        <v>35</v>
      </c>
      <c r="E36" s="33"/>
      <c r="F36" s="61"/>
      <c r="G36" s="61"/>
      <c r="H36" s="62"/>
      <c r="I36" s="17" t="str">
        <f t="shared" si="0"/>
        <v xml:space="preserve"> </v>
      </c>
    </row>
    <row r="37" spans="1:9" ht="12.75" customHeight="1" x14ac:dyDescent="0.3">
      <c r="A37" s="76">
        <v>5</v>
      </c>
      <c r="C37" s="23" t="s">
        <v>37</v>
      </c>
      <c r="E37" s="33" t="s">
        <v>10</v>
      </c>
      <c r="F37" s="61">
        <v>1</v>
      </c>
      <c r="G37" s="61"/>
      <c r="H37" s="62"/>
      <c r="I37" s="17" t="str">
        <f t="shared" si="0"/>
        <v xml:space="preserve"> </v>
      </c>
    </row>
    <row r="38" spans="1:9" ht="12.75" customHeight="1" x14ac:dyDescent="0.3">
      <c r="A38" s="76">
        <v>6</v>
      </c>
      <c r="C38" s="23" t="s">
        <v>36</v>
      </c>
      <c r="D38" s="19"/>
      <c r="E38" s="33" t="s">
        <v>10</v>
      </c>
      <c r="F38" s="61">
        <v>1</v>
      </c>
      <c r="G38" s="61"/>
      <c r="H38" s="62"/>
      <c r="I38" s="17" t="str">
        <f t="shared" si="0"/>
        <v xml:space="preserve"> </v>
      </c>
    </row>
    <row r="39" spans="1:9" ht="12.75" customHeight="1" x14ac:dyDescent="0.3">
      <c r="A39" s="76"/>
      <c r="C39" s="23"/>
      <c r="D39" s="19"/>
      <c r="E39" s="33"/>
      <c r="F39" s="61"/>
      <c r="G39" s="61"/>
      <c r="H39" s="62"/>
      <c r="I39" s="17" t="str">
        <f t="shared" si="0"/>
        <v xml:space="preserve"> </v>
      </c>
    </row>
    <row r="40" spans="1:9" ht="12.75" customHeight="1" x14ac:dyDescent="0.3">
      <c r="A40" s="76"/>
      <c r="B40" s="12" t="s">
        <v>49</v>
      </c>
      <c r="C40" s="21" t="s">
        <v>40</v>
      </c>
      <c r="E40" s="33"/>
      <c r="F40" s="61"/>
      <c r="G40" s="61"/>
      <c r="H40" s="62"/>
      <c r="I40" s="17" t="str">
        <f t="shared" si="0"/>
        <v xml:space="preserve"> </v>
      </c>
    </row>
    <row r="41" spans="1:9" ht="12.75" customHeight="1" x14ac:dyDescent="0.3">
      <c r="A41" s="76"/>
      <c r="C41" s="22" t="s">
        <v>59</v>
      </c>
      <c r="D41" s="19"/>
      <c r="E41" s="33"/>
      <c r="F41" s="61"/>
      <c r="G41" s="61"/>
      <c r="H41" s="62"/>
      <c r="I41" s="17" t="str">
        <f t="shared" si="0"/>
        <v xml:space="preserve"> </v>
      </c>
    </row>
    <row r="42" spans="1:9" ht="12.75" customHeight="1" x14ac:dyDescent="0.3">
      <c r="A42" s="76"/>
      <c r="C42" s="22" t="s">
        <v>60</v>
      </c>
      <c r="D42" s="19"/>
      <c r="E42" s="33"/>
      <c r="F42" s="61"/>
      <c r="G42" s="61"/>
      <c r="H42" s="62"/>
      <c r="I42" s="17" t="str">
        <f t="shared" si="0"/>
        <v xml:space="preserve"> </v>
      </c>
    </row>
    <row r="43" spans="1:9" ht="12.75" customHeight="1" x14ac:dyDescent="0.3">
      <c r="A43" s="76"/>
      <c r="C43" s="13" t="s">
        <v>61</v>
      </c>
      <c r="D43" s="19"/>
      <c r="E43" s="33"/>
      <c r="F43" s="61"/>
      <c r="G43" s="61"/>
      <c r="H43" s="62"/>
      <c r="I43" s="17" t="str">
        <f t="shared" si="0"/>
        <v xml:space="preserve"> </v>
      </c>
    </row>
    <row r="44" spans="1:9" ht="12.75" customHeight="1" x14ac:dyDescent="0.3">
      <c r="A44" s="76"/>
      <c r="C44" s="13" t="s">
        <v>62</v>
      </c>
      <c r="D44" s="19"/>
      <c r="E44" s="33"/>
      <c r="F44" s="61"/>
      <c r="G44" s="61"/>
      <c r="H44" s="62"/>
      <c r="I44" s="17" t="str">
        <f t="shared" si="0"/>
        <v xml:space="preserve"> </v>
      </c>
    </row>
    <row r="45" spans="1:9" ht="8.1" customHeight="1" x14ac:dyDescent="0.3">
      <c r="A45" s="76"/>
      <c r="C45" s="23"/>
      <c r="E45" s="33"/>
      <c r="F45" s="15"/>
      <c r="G45" s="15"/>
      <c r="H45" s="62"/>
      <c r="I45" s="17" t="str">
        <f t="shared" si="0"/>
        <v xml:space="preserve"> </v>
      </c>
    </row>
    <row r="46" spans="1:9" ht="12.75" customHeight="1" x14ac:dyDescent="0.3">
      <c r="A46" s="76"/>
      <c r="C46" s="47" t="s">
        <v>41</v>
      </c>
      <c r="D46" s="19"/>
      <c r="E46" s="33"/>
      <c r="F46" s="61"/>
      <c r="G46" s="61"/>
      <c r="H46" s="62"/>
      <c r="I46" s="17" t="str">
        <f t="shared" si="0"/>
        <v xml:space="preserve"> </v>
      </c>
    </row>
    <row r="47" spans="1:9" ht="12.75" customHeight="1" x14ac:dyDescent="0.3">
      <c r="A47" s="76">
        <v>7</v>
      </c>
      <c r="C47" s="23" t="s">
        <v>42</v>
      </c>
      <c r="D47" s="19"/>
      <c r="E47" s="33" t="s">
        <v>12</v>
      </c>
      <c r="F47" s="61">
        <v>87</v>
      </c>
      <c r="G47" s="61"/>
      <c r="H47" s="62"/>
      <c r="I47" s="17" t="str">
        <f t="shared" si="0"/>
        <v xml:space="preserve"> </v>
      </c>
    </row>
    <row r="48" spans="1:9" ht="12.75" customHeight="1" x14ac:dyDescent="0.3">
      <c r="A48" s="76"/>
      <c r="C48" s="23" t="s">
        <v>43</v>
      </c>
      <c r="D48" s="19"/>
      <c r="E48" s="33"/>
      <c r="F48" s="61"/>
      <c r="G48" s="61"/>
      <c r="H48" s="62"/>
      <c r="I48" s="17" t="str">
        <f t="shared" si="0"/>
        <v xml:space="preserve"> </v>
      </c>
    </row>
    <row r="49" spans="1:12" ht="12.75" customHeight="1" x14ac:dyDescent="0.3">
      <c r="A49" s="76"/>
      <c r="C49" s="23" t="s">
        <v>45</v>
      </c>
      <c r="D49" s="19"/>
      <c r="E49" s="33"/>
      <c r="F49" s="61"/>
      <c r="G49" s="61"/>
      <c r="H49" s="62"/>
      <c r="I49" s="17" t="str">
        <f t="shared" si="0"/>
        <v xml:space="preserve"> </v>
      </c>
    </row>
    <row r="50" spans="1:12" ht="8.1" customHeight="1" x14ac:dyDescent="0.3">
      <c r="A50" s="76"/>
      <c r="C50" s="23"/>
      <c r="E50" s="33"/>
      <c r="F50" s="15"/>
      <c r="G50" s="61"/>
      <c r="H50" s="62"/>
      <c r="I50" s="17" t="str">
        <f t="shared" si="0"/>
        <v xml:space="preserve"> </v>
      </c>
    </row>
    <row r="51" spans="1:12" ht="12.75" customHeight="1" x14ac:dyDescent="0.3">
      <c r="A51" s="76"/>
      <c r="C51" s="47" t="s">
        <v>44</v>
      </c>
      <c r="D51" s="19"/>
      <c r="E51" s="33"/>
      <c r="F51" s="61"/>
      <c r="G51" s="61"/>
      <c r="H51" s="62"/>
      <c r="I51" s="17" t="str">
        <f t="shared" si="0"/>
        <v xml:space="preserve"> </v>
      </c>
    </row>
    <row r="52" spans="1:12" ht="12.75" customHeight="1" x14ac:dyDescent="0.3">
      <c r="A52" s="76">
        <v>8</v>
      </c>
      <c r="C52" s="23" t="s">
        <v>42</v>
      </c>
      <c r="D52" s="19"/>
      <c r="E52" s="33" t="s">
        <v>12</v>
      </c>
      <c r="F52" s="61">
        <v>105</v>
      </c>
      <c r="G52" s="61">
        <f>E55</f>
        <v>0</v>
      </c>
      <c r="H52" s="62"/>
      <c r="I52" s="17" t="str">
        <f t="shared" si="0"/>
        <v xml:space="preserve"> </v>
      </c>
    </row>
    <row r="53" spans="1:12" ht="12.75" customHeight="1" x14ac:dyDescent="0.3">
      <c r="A53" s="76"/>
      <c r="C53" s="23" t="s">
        <v>46</v>
      </c>
      <c r="D53" s="19"/>
      <c r="E53" s="33"/>
      <c r="F53" s="61"/>
      <c r="G53" s="61"/>
      <c r="H53" s="62"/>
      <c r="I53" s="17" t="str">
        <f t="shared" si="0"/>
        <v xml:space="preserve"> </v>
      </c>
    </row>
    <row r="54" spans="1:12" ht="12.75" customHeight="1" x14ac:dyDescent="0.3">
      <c r="A54" s="76"/>
      <c r="C54" s="23" t="s">
        <v>47</v>
      </c>
      <c r="D54" s="19"/>
      <c r="E54" s="33"/>
      <c r="F54" s="61"/>
      <c r="G54" s="61"/>
      <c r="H54" s="62"/>
      <c r="I54" s="17" t="str">
        <f t="shared" si="0"/>
        <v xml:space="preserve"> </v>
      </c>
    </row>
    <row r="55" spans="1:12" ht="12.75" customHeight="1" x14ac:dyDescent="0.3">
      <c r="A55" s="76"/>
      <c r="C55" s="23" t="s">
        <v>63</v>
      </c>
      <c r="D55" s="19"/>
      <c r="E55" s="33"/>
      <c r="F55" s="61"/>
      <c r="G55" s="61"/>
      <c r="H55" s="62"/>
      <c r="I55" s="17" t="str">
        <f t="shared" si="0"/>
        <v xml:space="preserve"> </v>
      </c>
    </row>
    <row r="56" spans="1:12" ht="12.75" customHeight="1" x14ac:dyDescent="0.3">
      <c r="A56" s="76"/>
      <c r="C56" s="23"/>
      <c r="D56" s="19"/>
      <c r="E56" s="33"/>
      <c r="F56" s="61"/>
      <c r="G56" s="61"/>
      <c r="H56" s="62"/>
      <c r="I56" s="17" t="str">
        <f t="shared" si="0"/>
        <v xml:space="preserve"> </v>
      </c>
    </row>
    <row r="57" spans="1:12" s="11" customFormat="1" ht="20.100000000000001" customHeight="1" x14ac:dyDescent="0.3">
      <c r="A57" s="77"/>
      <c r="B57" s="29"/>
      <c r="C57" s="30" t="s">
        <v>11</v>
      </c>
      <c r="D57" s="19"/>
      <c r="E57" s="65"/>
      <c r="F57" s="61"/>
      <c r="G57" s="61"/>
      <c r="H57" s="73"/>
      <c r="I57" s="31">
        <f>SUM(I7:I56)</f>
        <v>0</v>
      </c>
      <c r="J57" s="1"/>
      <c r="K57" s="1"/>
      <c r="L57" s="1"/>
    </row>
    <row r="58" spans="1:12" ht="12" customHeight="1" x14ac:dyDescent="0.3">
      <c r="A58" s="78"/>
      <c r="B58" s="25"/>
      <c r="C58" s="45"/>
      <c r="D58" s="26"/>
      <c r="E58" s="42"/>
      <c r="F58" s="67"/>
      <c r="G58" s="67"/>
      <c r="H58" s="68"/>
      <c r="I58" s="46"/>
    </row>
    <row r="59" spans="1:12" ht="12.75" customHeight="1" x14ac:dyDescent="0.3">
      <c r="A59" s="76"/>
      <c r="C59" s="18" t="s">
        <v>50</v>
      </c>
      <c r="D59" s="19"/>
      <c r="E59" s="33"/>
      <c r="F59" s="61"/>
      <c r="G59" s="61"/>
      <c r="H59" s="62"/>
      <c r="I59" s="17"/>
    </row>
    <row r="60" spans="1:12" ht="12.75" customHeight="1" x14ac:dyDescent="0.3">
      <c r="A60" s="76"/>
      <c r="C60" s="13"/>
      <c r="E60" s="33"/>
      <c r="F60" s="61"/>
      <c r="G60" s="61"/>
      <c r="H60" s="62"/>
      <c r="I60" s="17" t="str">
        <f>IF(H60=0," ",G60*H60)</f>
        <v xml:space="preserve"> </v>
      </c>
    </row>
    <row r="61" spans="1:12" ht="12.75" customHeight="1" x14ac:dyDescent="0.3">
      <c r="A61" s="76"/>
      <c r="B61" s="12" t="s">
        <v>64</v>
      </c>
      <c r="C61" s="21" t="s">
        <v>65</v>
      </c>
      <c r="E61" s="33"/>
      <c r="F61" s="61"/>
      <c r="G61" s="69"/>
      <c r="H61" s="62"/>
      <c r="I61" s="17" t="str">
        <f t="shared" ref="I61:I80" si="1">IF(H61=0," ",G61*H61)</f>
        <v xml:space="preserve"> </v>
      </c>
    </row>
    <row r="62" spans="1:12" ht="12.75" customHeight="1" x14ac:dyDescent="0.3">
      <c r="A62" s="76"/>
      <c r="C62" s="13" t="s">
        <v>68</v>
      </c>
      <c r="E62" s="33"/>
      <c r="F62" s="61"/>
      <c r="G62" s="61"/>
      <c r="H62" s="62"/>
      <c r="I62" s="17" t="str">
        <f t="shared" si="1"/>
        <v xml:space="preserve"> </v>
      </c>
    </row>
    <row r="63" spans="1:12" ht="12.75" customHeight="1" x14ac:dyDescent="0.3">
      <c r="A63" s="76"/>
      <c r="C63" s="13" t="s">
        <v>69</v>
      </c>
      <c r="E63" s="33"/>
      <c r="F63" s="61"/>
      <c r="G63" s="61"/>
      <c r="H63" s="62"/>
      <c r="I63" s="17" t="str">
        <f t="shared" si="1"/>
        <v xml:space="preserve"> </v>
      </c>
    </row>
    <row r="64" spans="1:12" ht="12.75" customHeight="1" x14ac:dyDescent="0.3">
      <c r="A64" s="76"/>
      <c r="C64" s="13" t="s">
        <v>70</v>
      </c>
      <c r="E64" s="33"/>
      <c r="F64" s="61"/>
      <c r="G64" s="61"/>
      <c r="H64" s="62"/>
      <c r="I64" s="17" t="str">
        <f t="shared" si="1"/>
        <v xml:space="preserve"> </v>
      </c>
    </row>
    <row r="65" spans="1:9" ht="8.1" customHeight="1" x14ac:dyDescent="0.3">
      <c r="A65" s="76"/>
      <c r="C65" s="51"/>
      <c r="E65" s="33"/>
      <c r="F65" s="61"/>
      <c r="G65" s="61"/>
      <c r="H65" s="62"/>
      <c r="I65" s="17" t="str">
        <f t="shared" si="1"/>
        <v xml:space="preserve"> </v>
      </c>
    </row>
    <row r="66" spans="1:9" ht="12.75" customHeight="1" x14ac:dyDescent="0.3">
      <c r="A66" s="76"/>
      <c r="C66" s="53" t="s">
        <v>66</v>
      </c>
      <c r="E66" s="33"/>
      <c r="F66" s="61"/>
      <c r="G66" s="61"/>
      <c r="H66" s="62"/>
      <c r="I66" s="17" t="str">
        <f t="shared" si="1"/>
        <v xml:space="preserve"> </v>
      </c>
    </row>
    <row r="67" spans="1:9" ht="12.75" customHeight="1" x14ac:dyDescent="0.3">
      <c r="A67" s="76"/>
      <c r="C67" s="40" t="s">
        <v>67</v>
      </c>
      <c r="D67" s="52"/>
      <c r="E67" s="33"/>
      <c r="F67" s="61"/>
      <c r="G67" s="61"/>
      <c r="H67" s="62"/>
      <c r="I67" s="17" t="str">
        <f t="shared" si="1"/>
        <v xml:space="preserve"> </v>
      </c>
    </row>
    <row r="68" spans="1:9" ht="12.75" customHeight="1" x14ac:dyDescent="0.3">
      <c r="A68" s="76"/>
      <c r="C68" s="40" t="s">
        <v>88</v>
      </c>
      <c r="D68" s="52"/>
      <c r="E68" s="33"/>
      <c r="F68" s="61"/>
      <c r="G68" s="61"/>
      <c r="H68" s="62"/>
      <c r="I68" s="17" t="str">
        <f t="shared" si="1"/>
        <v xml:space="preserve"> </v>
      </c>
    </row>
    <row r="69" spans="1:9" ht="12.75" customHeight="1" x14ac:dyDescent="0.3">
      <c r="A69" s="76">
        <v>9</v>
      </c>
      <c r="C69" s="54" t="s">
        <v>71</v>
      </c>
      <c r="D69" s="52"/>
      <c r="E69" s="33" t="s">
        <v>12</v>
      </c>
      <c r="F69" s="61">
        <v>256.8</v>
      </c>
      <c r="G69" s="61"/>
      <c r="H69" s="62"/>
      <c r="I69" s="17" t="str">
        <f t="shared" si="1"/>
        <v xml:space="preserve"> </v>
      </c>
    </row>
    <row r="70" spans="1:9" ht="12.75" customHeight="1" x14ac:dyDescent="0.3">
      <c r="A70" s="76">
        <v>10</v>
      </c>
      <c r="C70" s="54" t="s">
        <v>72</v>
      </c>
      <c r="D70" s="52"/>
      <c r="E70" s="33" t="s">
        <v>12</v>
      </c>
      <c r="F70" s="61">
        <v>256.8</v>
      </c>
      <c r="G70" s="61"/>
      <c r="H70" s="62"/>
      <c r="I70" s="17" t="str">
        <f t="shared" si="1"/>
        <v xml:space="preserve"> </v>
      </c>
    </row>
    <row r="71" spans="1:9" ht="8.1" customHeight="1" x14ac:dyDescent="0.3">
      <c r="A71" s="76"/>
      <c r="C71" s="40"/>
      <c r="D71" s="52"/>
      <c r="E71" s="33"/>
      <c r="F71" s="61"/>
      <c r="G71" s="61"/>
      <c r="H71" s="62"/>
      <c r="I71" s="17" t="str">
        <f t="shared" si="1"/>
        <v xml:space="preserve"> </v>
      </c>
    </row>
    <row r="72" spans="1:9" ht="12.75" customHeight="1" x14ac:dyDescent="0.3">
      <c r="A72" s="76"/>
      <c r="B72" s="12" t="s">
        <v>132</v>
      </c>
      <c r="C72" s="21" t="s">
        <v>134</v>
      </c>
      <c r="E72" s="33"/>
      <c r="F72" s="61"/>
      <c r="G72" s="61"/>
      <c r="H72" s="62"/>
      <c r="I72" s="17" t="str">
        <f t="shared" si="1"/>
        <v xml:space="preserve"> </v>
      </c>
    </row>
    <row r="73" spans="1:9" ht="12.75" customHeight="1" x14ac:dyDescent="0.3">
      <c r="A73" s="76"/>
      <c r="C73" s="13" t="s">
        <v>85</v>
      </c>
      <c r="E73" s="33"/>
      <c r="F73" s="61"/>
      <c r="G73" s="61"/>
      <c r="H73" s="62"/>
      <c r="I73" s="17" t="str">
        <f t="shared" si="1"/>
        <v xml:space="preserve"> </v>
      </c>
    </row>
    <row r="74" spans="1:9" ht="12.75" customHeight="1" x14ac:dyDescent="0.3">
      <c r="A74" s="76"/>
      <c r="C74" s="13" t="s">
        <v>135</v>
      </c>
      <c r="E74" s="33"/>
      <c r="F74" s="61"/>
      <c r="G74" s="61"/>
      <c r="H74" s="62"/>
      <c r="I74" s="17" t="str">
        <f t="shared" si="1"/>
        <v xml:space="preserve"> </v>
      </c>
    </row>
    <row r="75" spans="1:9" ht="12.75" customHeight="1" x14ac:dyDescent="0.3">
      <c r="A75" s="76"/>
      <c r="C75" s="13" t="s">
        <v>84</v>
      </c>
      <c r="E75" s="33"/>
      <c r="F75" s="61"/>
      <c r="G75" s="61"/>
      <c r="H75" s="62"/>
      <c r="I75" s="17" t="str">
        <f t="shared" si="1"/>
        <v xml:space="preserve"> </v>
      </c>
    </row>
    <row r="76" spans="1:9" ht="12.75" customHeight="1" x14ac:dyDescent="0.3">
      <c r="A76" s="76"/>
      <c r="C76" s="83" t="s">
        <v>86</v>
      </c>
      <c r="E76" s="33"/>
      <c r="F76" s="61"/>
      <c r="G76" s="61"/>
      <c r="H76" s="62"/>
      <c r="I76" s="17" t="str">
        <f t="shared" si="1"/>
        <v xml:space="preserve"> </v>
      </c>
    </row>
    <row r="77" spans="1:9" ht="12.75" customHeight="1" x14ac:dyDescent="0.3">
      <c r="A77" s="76"/>
      <c r="C77" s="40" t="s">
        <v>88</v>
      </c>
      <c r="D77" s="52"/>
      <c r="E77" s="33"/>
      <c r="F77" s="61"/>
      <c r="G77" s="61"/>
      <c r="H77" s="62"/>
      <c r="I77" s="17" t="str">
        <f t="shared" si="1"/>
        <v xml:space="preserve"> </v>
      </c>
    </row>
    <row r="78" spans="1:9" ht="12.75" customHeight="1" x14ac:dyDescent="0.3">
      <c r="A78" s="76">
        <v>11</v>
      </c>
      <c r="C78" s="54" t="s">
        <v>87</v>
      </c>
      <c r="E78" s="33" t="s">
        <v>10</v>
      </c>
      <c r="F78" s="61">
        <v>1</v>
      </c>
      <c r="G78" s="61"/>
      <c r="H78" s="62"/>
      <c r="I78" s="17" t="str">
        <f t="shared" si="1"/>
        <v xml:space="preserve"> </v>
      </c>
    </row>
    <row r="79" spans="1:9" ht="12.75" customHeight="1" x14ac:dyDescent="0.3">
      <c r="A79" s="76">
        <v>12</v>
      </c>
      <c r="C79" s="54" t="s">
        <v>130</v>
      </c>
      <c r="D79" s="52"/>
      <c r="E79" s="33" t="s">
        <v>10</v>
      </c>
      <c r="F79" s="61">
        <v>1</v>
      </c>
      <c r="G79" s="61"/>
      <c r="H79" s="62"/>
      <c r="I79" s="17" t="str">
        <f t="shared" si="1"/>
        <v xml:space="preserve"> </v>
      </c>
    </row>
    <row r="80" spans="1:9" ht="12.75" customHeight="1" x14ac:dyDescent="0.3">
      <c r="A80" s="76"/>
      <c r="C80" s="55"/>
      <c r="D80" s="52"/>
      <c r="E80" s="33"/>
      <c r="F80" s="61"/>
      <c r="G80" s="61"/>
      <c r="H80" s="62"/>
      <c r="I80" s="17" t="str">
        <f t="shared" si="1"/>
        <v xml:space="preserve"> </v>
      </c>
    </row>
    <row r="81" spans="1:12" s="11" customFormat="1" ht="20.100000000000001" customHeight="1" x14ac:dyDescent="0.3">
      <c r="A81" s="77"/>
      <c r="B81" s="29"/>
      <c r="C81" s="30" t="s">
        <v>13</v>
      </c>
      <c r="D81" s="19"/>
      <c r="E81" s="65"/>
      <c r="F81" s="70"/>
      <c r="G81" s="70"/>
      <c r="H81" s="66"/>
      <c r="I81" s="31">
        <f>SUM(I59:I80)</f>
        <v>0</v>
      </c>
      <c r="J81" s="1"/>
      <c r="K81" s="1"/>
      <c r="L81" s="1"/>
    </row>
    <row r="82" spans="1:12" s="11" customFormat="1" ht="12.75" customHeight="1" x14ac:dyDescent="0.3">
      <c r="A82" s="77"/>
      <c r="B82" s="29"/>
      <c r="C82" s="48"/>
      <c r="D82" s="19"/>
      <c r="E82" s="65"/>
      <c r="F82" s="70"/>
      <c r="G82" s="70"/>
      <c r="H82" s="66"/>
      <c r="I82" s="32"/>
      <c r="J82" s="1"/>
      <c r="K82" s="1"/>
      <c r="L82" s="1"/>
    </row>
    <row r="83" spans="1:12" s="11" customFormat="1" ht="12.75" customHeight="1" x14ac:dyDescent="0.3">
      <c r="A83" s="77"/>
      <c r="B83" s="29"/>
      <c r="C83" s="48"/>
      <c r="D83" s="19"/>
      <c r="E83" s="65"/>
      <c r="F83" s="70"/>
      <c r="G83" s="70"/>
      <c r="H83" s="66"/>
      <c r="I83" s="32"/>
      <c r="J83" s="1"/>
      <c r="K83" s="1"/>
      <c r="L83" s="1"/>
    </row>
    <row r="84" spans="1:12" ht="12.75" customHeight="1" x14ac:dyDescent="0.3">
      <c r="A84" s="76"/>
      <c r="C84" s="18" t="s">
        <v>81</v>
      </c>
      <c r="D84" s="19"/>
      <c r="E84" s="33"/>
      <c r="F84" s="61"/>
      <c r="G84" s="61"/>
      <c r="H84" s="62"/>
      <c r="I84" s="17"/>
    </row>
    <row r="85" spans="1:12" ht="12.75" customHeight="1" x14ac:dyDescent="0.3">
      <c r="A85" s="76"/>
      <c r="C85" s="13"/>
      <c r="E85" s="33"/>
      <c r="F85" s="61"/>
      <c r="G85" s="61"/>
      <c r="H85" s="62"/>
      <c r="I85" s="17" t="str">
        <f>IF(H85=0," ",G85*H85)</f>
        <v xml:space="preserve"> </v>
      </c>
    </row>
    <row r="86" spans="1:12" ht="12.75" customHeight="1" x14ac:dyDescent="0.3">
      <c r="A86" s="76"/>
      <c r="B86" s="12" t="s">
        <v>64</v>
      </c>
      <c r="C86" s="21" t="s">
        <v>65</v>
      </c>
      <c r="E86" s="33"/>
      <c r="F86" s="61"/>
      <c r="G86" s="69"/>
      <c r="H86" s="62"/>
      <c r="I86" s="17" t="str">
        <f t="shared" ref="I86:I149" si="2">IF(H86=0," ",G86*H86)</f>
        <v xml:space="preserve"> </v>
      </c>
    </row>
    <row r="87" spans="1:12" ht="12.75" customHeight="1" x14ac:dyDescent="0.3">
      <c r="A87" s="76"/>
      <c r="C87" s="13" t="s">
        <v>68</v>
      </c>
      <c r="E87" s="33"/>
      <c r="F87" s="61"/>
      <c r="G87" s="61"/>
      <c r="H87" s="62"/>
      <c r="I87" s="17" t="str">
        <f t="shared" si="2"/>
        <v xml:space="preserve"> </v>
      </c>
    </row>
    <row r="88" spans="1:12" ht="12.75" customHeight="1" x14ac:dyDescent="0.3">
      <c r="A88" s="76"/>
      <c r="C88" s="13" t="s">
        <v>69</v>
      </c>
      <c r="E88" s="33"/>
      <c r="F88" s="61"/>
      <c r="G88" s="61"/>
      <c r="H88" s="62"/>
      <c r="I88" s="17" t="str">
        <f t="shared" si="2"/>
        <v xml:space="preserve"> </v>
      </c>
    </row>
    <row r="89" spans="1:12" ht="12.75" customHeight="1" x14ac:dyDescent="0.3">
      <c r="A89" s="76"/>
      <c r="C89" s="13" t="s">
        <v>70</v>
      </c>
      <c r="E89" s="33"/>
      <c r="F89" s="61"/>
      <c r="G89" s="61"/>
      <c r="H89" s="62"/>
      <c r="I89" s="17" t="str">
        <f t="shared" si="2"/>
        <v xml:space="preserve"> </v>
      </c>
    </row>
    <row r="90" spans="1:12" ht="8.1" customHeight="1" x14ac:dyDescent="0.3">
      <c r="A90" s="76"/>
      <c r="C90" s="51"/>
      <c r="E90" s="33"/>
      <c r="F90" s="61"/>
      <c r="G90" s="61"/>
      <c r="H90" s="62"/>
      <c r="I90" s="17" t="str">
        <f t="shared" si="2"/>
        <v xml:space="preserve"> </v>
      </c>
    </row>
    <row r="91" spans="1:12" ht="12.75" customHeight="1" x14ac:dyDescent="0.3">
      <c r="A91" s="76"/>
      <c r="C91" s="53" t="s">
        <v>99</v>
      </c>
      <c r="E91" s="33"/>
      <c r="F91" s="61"/>
      <c r="G91" s="61"/>
      <c r="H91" s="62"/>
      <c r="I91" s="17" t="str">
        <f t="shared" si="2"/>
        <v xml:space="preserve"> </v>
      </c>
    </row>
    <row r="92" spans="1:12" ht="12.75" customHeight="1" x14ac:dyDescent="0.3">
      <c r="A92" s="76"/>
      <c r="C92" s="40" t="s">
        <v>89</v>
      </c>
      <c r="E92" s="33"/>
      <c r="F92" s="61"/>
      <c r="G92" s="61"/>
      <c r="H92" s="62"/>
      <c r="I92" s="17" t="str">
        <f t="shared" si="2"/>
        <v xml:space="preserve"> </v>
      </c>
    </row>
    <row r="93" spans="1:12" ht="12.75" customHeight="1" x14ac:dyDescent="0.3">
      <c r="A93" s="76"/>
      <c r="C93" s="40" t="s">
        <v>90</v>
      </c>
      <c r="E93" s="33"/>
      <c r="F93" s="61"/>
      <c r="G93" s="61"/>
      <c r="H93" s="62"/>
      <c r="I93" s="17" t="str">
        <f t="shared" si="2"/>
        <v xml:space="preserve"> </v>
      </c>
    </row>
    <row r="94" spans="1:12" ht="12.75" customHeight="1" x14ac:dyDescent="0.3">
      <c r="A94" s="76"/>
      <c r="C94" s="40" t="s">
        <v>91</v>
      </c>
      <c r="E94" s="33"/>
      <c r="F94" s="61"/>
      <c r="G94" s="61"/>
      <c r="H94" s="62"/>
      <c r="I94" s="17" t="str">
        <f t="shared" si="2"/>
        <v xml:space="preserve"> </v>
      </c>
    </row>
    <row r="95" spans="1:12" ht="12.75" customHeight="1" x14ac:dyDescent="0.3">
      <c r="A95" s="76"/>
      <c r="C95" s="40" t="s">
        <v>92</v>
      </c>
      <c r="E95" s="33"/>
      <c r="F95" s="61"/>
      <c r="G95" s="61"/>
      <c r="H95" s="62"/>
      <c r="I95" s="17" t="str">
        <f t="shared" si="2"/>
        <v xml:space="preserve"> </v>
      </c>
    </row>
    <row r="96" spans="1:12" ht="12.75" customHeight="1" x14ac:dyDescent="0.3">
      <c r="A96" s="76">
        <v>13</v>
      </c>
      <c r="C96" s="54" t="s">
        <v>87</v>
      </c>
      <c r="E96" s="33" t="s">
        <v>10</v>
      </c>
      <c r="F96" s="61">
        <v>1</v>
      </c>
      <c r="G96" s="61"/>
      <c r="H96" s="62"/>
      <c r="I96" s="17" t="str">
        <f t="shared" si="2"/>
        <v xml:space="preserve"> </v>
      </c>
    </row>
    <row r="97" spans="1:9" ht="12.75" customHeight="1" x14ac:dyDescent="0.3">
      <c r="A97" s="76">
        <v>14</v>
      </c>
      <c r="C97" s="54" t="s">
        <v>130</v>
      </c>
      <c r="D97" s="52"/>
      <c r="E97" s="33" t="s">
        <v>10</v>
      </c>
      <c r="F97" s="61">
        <v>1</v>
      </c>
      <c r="G97" s="61"/>
      <c r="H97" s="62"/>
      <c r="I97" s="17" t="str">
        <f t="shared" si="2"/>
        <v xml:space="preserve"> </v>
      </c>
    </row>
    <row r="98" spans="1:9" ht="8.1" customHeight="1" x14ac:dyDescent="0.3">
      <c r="A98" s="76"/>
      <c r="C98" s="57"/>
      <c r="E98" s="33"/>
      <c r="F98" s="61"/>
      <c r="G98" s="61"/>
      <c r="H98" s="62"/>
      <c r="I98" s="17" t="str">
        <f t="shared" si="2"/>
        <v xml:space="preserve"> </v>
      </c>
    </row>
    <row r="99" spans="1:9" ht="12.75" customHeight="1" x14ac:dyDescent="0.3">
      <c r="A99" s="76"/>
      <c r="C99" s="53" t="s">
        <v>82</v>
      </c>
      <c r="E99" s="33"/>
      <c r="F99" s="61"/>
      <c r="G99" s="61"/>
      <c r="H99" s="62"/>
      <c r="I99" s="17" t="str">
        <f t="shared" si="2"/>
        <v xml:space="preserve"> </v>
      </c>
    </row>
    <row r="100" spans="1:9" ht="12.75" customHeight="1" x14ac:dyDescent="0.3">
      <c r="A100" s="76"/>
      <c r="C100" s="40" t="s">
        <v>93</v>
      </c>
      <c r="D100" s="52"/>
      <c r="E100" s="33"/>
      <c r="F100" s="61"/>
      <c r="G100" s="61"/>
      <c r="H100" s="62"/>
      <c r="I100" s="17" t="str">
        <f t="shared" si="2"/>
        <v xml:space="preserve"> </v>
      </c>
    </row>
    <row r="101" spans="1:9" ht="12.75" customHeight="1" x14ac:dyDescent="0.3">
      <c r="A101" s="76">
        <v>15</v>
      </c>
      <c r="C101" s="54" t="s">
        <v>71</v>
      </c>
      <c r="D101" s="52"/>
      <c r="E101" s="33" t="s">
        <v>12</v>
      </c>
      <c r="F101" s="61">
        <v>34.5</v>
      </c>
      <c r="G101" s="61"/>
      <c r="H101" s="62"/>
      <c r="I101" s="17" t="str">
        <f t="shared" si="2"/>
        <v xml:space="preserve"> </v>
      </c>
    </row>
    <row r="102" spans="1:9" ht="12.75" customHeight="1" x14ac:dyDescent="0.3">
      <c r="A102" s="76">
        <v>16</v>
      </c>
      <c r="C102" s="54" t="s">
        <v>72</v>
      </c>
      <c r="D102" s="52"/>
      <c r="E102" s="33" t="s">
        <v>12</v>
      </c>
      <c r="F102" s="61">
        <v>34.5</v>
      </c>
      <c r="G102" s="61"/>
      <c r="H102" s="62"/>
      <c r="I102" s="17" t="str">
        <f t="shared" si="2"/>
        <v xml:space="preserve"> </v>
      </c>
    </row>
    <row r="103" spans="1:9" ht="8.1" customHeight="1" x14ac:dyDescent="0.3">
      <c r="A103" s="76"/>
      <c r="C103" s="40"/>
      <c r="D103" s="52"/>
      <c r="E103" s="33"/>
      <c r="F103" s="61"/>
      <c r="G103" s="61"/>
      <c r="H103" s="62"/>
      <c r="I103" s="17" t="str">
        <f t="shared" si="2"/>
        <v xml:space="preserve"> </v>
      </c>
    </row>
    <row r="104" spans="1:9" ht="12.75" customHeight="1" x14ac:dyDescent="0.3">
      <c r="A104" s="76"/>
      <c r="C104" s="53" t="s">
        <v>94</v>
      </c>
      <c r="E104" s="33"/>
      <c r="F104" s="61"/>
      <c r="G104" s="61"/>
      <c r="H104" s="62"/>
      <c r="I104" s="17" t="str">
        <f t="shared" si="2"/>
        <v xml:space="preserve"> </v>
      </c>
    </row>
    <row r="105" spans="1:9" ht="12.75" customHeight="1" x14ac:dyDescent="0.3">
      <c r="A105" s="76"/>
      <c r="C105" s="40" t="s">
        <v>95</v>
      </c>
      <c r="D105" s="52"/>
      <c r="E105" s="33"/>
      <c r="F105" s="61"/>
      <c r="G105" s="61"/>
      <c r="H105" s="62"/>
      <c r="I105" s="17" t="str">
        <f t="shared" si="2"/>
        <v xml:space="preserve"> </v>
      </c>
    </row>
    <row r="106" spans="1:9" ht="12.75" customHeight="1" x14ac:dyDescent="0.3">
      <c r="A106" s="76"/>
      <c r="C106" s="40" t="s">
        <v>116</v>
      </c>
      <c r="D106" s="52"/>
      <c r="E106" s="33"/>
      <c r="F106" s="61"/>
      <c r="G106" s="61"/>
      <c r="H106" s="62"/>
      <c r="I106" s="17" t="str">
        <f t="shared" si="2"/>
        <v xml:space="preserve"> </v>
      </c>
    </row>
    <row r="107" spans="1:9" ht="12.75" customHeight="1" x14ac:dyDescent="0.3">
      <c r="A107" s="76"/>
      <c r="C107" s="40" t="s">
        <v>117</v>
      </c>
      <c r="D107" s="52"/>
      <c r="E107" s="33"/>
      <c r="F107" s="61"/>
      <c r="G107" s="61"/>
      <c r="H107" s="62"/>
      <c r="I107" s="17" t="str">
        <f t="shared" si="2"/>
        <v xml:space="preserve"> </v>
      </c>
    </row>
    <row r="108" spans="1:9" ht="12.75" customHeight="1" x14ac:dyDescent="0.3">
      <c r="A108" s="76"/>
      <c r="C108" s="40" t="s">
        <v>118</v>
      </c>
      <c r="D108" s="52"/>
      <c r="E108" s="33"/>
      <c r="F108" s="61"/>
      <c r="G108" s="61"/>
      <c r="H108" s="62"/>
      <c r="I108" s="17" t="str">
        <f t="shared" si="2"/>
        <v xml:space="preserve"> </v>
      </c>
    </row>
    <row r="109" spans="1:9" ht="12.75" customHeight="1" x14ac:dyDescent="0.3">
      <c r="A109" s="76">
        <v>17</v>
      </c>
      <c r="C109" s="54" t="s">
        <v>71</v>
      </c>
      <c r="D109" s="52"/>
      <c r="E109" s="33" t="s">
        <v>12</v>
      </c>
      <c r="F109" s="61">
        <f>215 + (39*9)</f>
        <v>566</v>
      </c>
      <c r="G109" s="61"/>
      <c r="H109" s="62"/>
      <c r="I109" s="17" t="str">
        <f t="shared" si="2"/>
        <v xml:space="preserve"> </v>
      </c>
    </row>
    <row r="110" spans="1:9" ht="12.75" customHeight="1" x14ac:dyDescent="0.3">
      <c r="A110" s="76">
        <v>18</v>
      </c>
      <c r="C110" s="54" t="s">
        <v>72</v>
      </c>
      <c r="D110" s="52"/>
      <c r="E110" s="33" t="s">
        <v>12</v>
      </c>
      <c r="F110" s="61">
        <f>F109</f>
        <v>566</v>
      </c>
      <c r="G110" s="61"/>
      <c r="H110" s="62"/>
      <c r="I110" s="17" t="str">
        <f t="shared" si="2"/>
        <v xml:space="preserve"> </v>
      </c>
    </row>
    <row r="111" spans="1:9" ht="8.1" customHeight="1" x14ac:dyDescent="0.3">
      <c r="A111" s="76"/>
      <c r="C111" s="40"/>
      <c r="D111" s="52"/>
      <c r="E111" s="33"/>
      <c r="F111" s="61"/>
      <c r="G111" s="61"/>
      <c r="H111" s="62"/>
      <c r="I111" s="17" t="str">
        <f t="shared" si="2"/>
        <v xml:space="preserve"> </v>
      </c>
    </row>
    <row r="112" spans="1:9" ht="12.75" customHeight="1" x14ac:dyDescent="0.3">
      <c r="A112" s="76"/>
      <c r="B112" s="12" t="s">
        <v>103</v>
      </c>
      <c r="C112" s="21" t="s">
        <v>104</v>
      </c>
      <c r="E112" s="33"/>
      <c r="F112" s="61"/>
      <c r="G112" s="69"/>
      <c r="H112" s="62"/>
      <c r="I112" s="17" t="str">
        <f t="shared" si="2"/>
        <v xml:space="preserve"> </v>
      </c>
    </row>
    <row r="113" spans="1:9" ht="12.75" customHeight="1" x14ac:dyDescent="0.3">
      <c r="A113" s="76"/>
      <c r="C113" s="13" t="s">
        <v>105</v>
      </c>
      <c r="E113" s="33"/>
      <c r="F113" s="61"/>
      <c r="G113" s="61"/>
      <c r="H113" s="62"/>
      <c r="I113" s="17" t="str">
        <f t="shared" si="2"/>
        <v xml:space="preserve"> </v>
      </c>
    </row>
    <row r="114" spans="1:9" ht="12.75" customHeight="1" x14ac:dyDescent="0.3">
      <c r="A114" s="76"/>
      <c r="C114" s="13" t="s">
        <v>106</v>
      </c>
      <c r="E114" s="33"/>
      <c r="F114" s="61"/>
      <c r="G114" s="61"/>
      <c r="H114" s="62"/>
      <c r="I114" s="17" t="str">
        <f t="shared" si="2"/>
        <v xml:space="preserve"> </v>
      </c>
    </row>
    <row r="115" spans="1:9" ht="12.75" customHeight="1" x14ac:dyDescent="0.3">
      <c r="A115" s="76"/>
      <c r="C115" s="13" t="s">
        <v>70</v>
      </c>
      <c r="E115" s="33"/>
      <c r="F115" s="61"/>
      <c r="G115" s="61"/>
      <c r="H115" s="62"/>
      <c r="I115" s="17" t="str">
        <f t="shared" si="2"/>
        <v xml:space="preserve"> </v>
      </c>
    </row>
    <row r="116" spans="1:9" ht="12.75" customHeight="1" x14ac:dyDescent="0.3">
      <c r="A116" s="76">
        <v>19</v>
      </c>
      <c r="C116" s="54" t="s">
        <v>87</v>
      </c>
      <c r="E116" s="33" t="s">
        <v>10</v>
      </c>
      <c r="F116" s="61">
        <v>1</v>
      </c>
      <c r="G116" s="61"/>
      <c r="H116" s="62"/>
      <c r="I116" s="17" t="str">
        <f t="shared" si="2"/>
        <v xml:space="preserve"> </v>
      </c>
    </row>
    <row r="117" spans="1:9" ht="12.75" customHeight="1" x14ac:dyDescent="0.3">
      <c r="A117" s="76">
        <v>20</v>
      </c>
      <c r="C117" s="54" t="s">
        <v>130</v>
      </c>
      <c r="D117" s="52"/>
      <c r="E117" s="33" t="s">
        <v>10</v>
      </c>
      <c r="F117" s="61">
        <v>1</v>
      </c>
      <c r="G117" s="61"/>
      <c r="H117" s="62"/>
      <c r="I117" s="17" t="str">
        <f t="shared" si="2"/>
        <v xml:space="preserve"> </v>
      </c>
    </row>
    <row r="118" spans="1:9" ht="12.75" customHeight="1" x14ac:dyDescent="0.3">
      <c r="A118" s="78"/>
      <c r="B118" s="25"/>
      <c r="C118" s="58"/>
      <c r="D118" s="59"/>
      <c r="E118" s="42"/>
      <c r="F118" s="67"/>
      <c r="G118" s="67"/>
      <c r="H118" s="71"/>
      <c r="I118" s="17" t="str">
        <f t="shared" si="2"/>
        <v xml:space="preserve"> </v>
      </c>
    </row>
    <row r="119" spans="1:9" ht="12.75" customHeight="1" x14ac:dyDescent="0.3">
      <c r="A119" s="76"/>
      <c r="B119" s="12" t="s">
        <v>107</v>
      </c>
      <c r="C119" s="21" t="s">
        <v>108</v>
      </c>
      <c r="E119" s="33"/>
      <c r="F119" s="61"/>
      <c r="G119" s="69"/>
      <c r="H119" s="62"/>
      <c r="I119" s="17" t="str">
        <f t="shared" si="2"/>
        <v xml:space="preserve"> </v>
      </c>
    </row>
    <row r="120" spans="1:9" ht="12.75" customHeight="1" x14ac:dyDescent="0.3">
      <c r="A120" s="76"/>
      <c r="C120" s="13" t="s">
        <v>109</v>
      </c>
      <c r="E120" s="33"/>
      <c r="F120" s="61"/>
      <c r="G120" s="61"/>
      <c r="H120" s="62"/>
      <c r="I120" s="17" t="str">
        <f t="shared" si="2"/>
        <v xml:space="preserve"> </v>
      </c>
    </row>
    <row r="121" spans="1:9" ht="12.75" customHeight="1" x14ac:dyDescent="0.3">
      <c r="A121" s="76"/>
      <c r="C121" s="13" t="s">
        <v>110</v>
      </c>
      <c r="E121" s="33"/>
      <c r="F121" s="61"/>
      <c r="G121" s="61"/>
      <c r="H121" s="62"/>
      <c r="I121" s="17" t="str">
        <f t="shared" si="2"/>
        <v xml:space="preserve"> </v>
      </c>
    </row>
    <row r="122" spans="1:9" ht="12.75" customHeight="1" x14ac:dyDescent="0.3">
      <c r="A122" s="76"/>
      <c r="C122" s="13" t="s">
        <v>111</v>
      </c>
      <c r="E122" s="33"/>
      <c r="F122" s="61"/>
      <c r="G122" s="61"/>
      <c r="H122" s="62"/>
      <c r="I122" s="17" t="str">
        <f t="shared" si="2"/>
        <v xml:space="preserve"> </v>
      </c>
    </row>
    <row r="123" spans="1:9" ht="12.75" customHeight="1" x14ac:dyDescent="0.3">
      <c r="A123" s="76"/>
      <c r="C123" s="13" t="s">
        <v>112</v>
      </c>
      <c r="E123" s="33"/>
      <c r="F123" s="61"/>
      <c r="G123" s="61"/>
      <c r="H123" s="62"/>
      <c r="I123" s="17" t="str">
        <f t="shared" si="2"/>
        <v xml:space="preserve"> </v>
      </c>
    </row>
    <row r="124" spans="1:9" ht="8.1" customHeight="1" x14ac:dyDescent="0.3">
      <c r="A124" s="76"/>
      <c r="C124" s="51"/>
      <c r="E124" s="33"/>
      <c r="F124" s="61"/>
      <c r="G124" s="61"/>
      <c r="H124" s="62"/>
      <c r="I124" s="17" t="str">
        <f t="shared" si="2"/>
        <v xml:space="preserve"> </v>
      </c>
    </row>
    <row r="125" spans="1:9" ht="12.75" customHeight="1" x14ac:dyDescent="0.3">
      <c r="A125" s="76"/>
      <c r="C125" s="54" t="s">
        <v>113</v>
      </c>
      <c r="E125" s="33"/>
      <c r="F125" s="61"/>
      <c r="G125" s="61"/>
      <c r="H125" s="62"/>
      <c r="I125" s="17" t="str">
        <f t="shared" si="2"/>
        <v xml:space="preserve"> </v>
      </c>
    </row>
    <row r="126" spans="1:9" ht="12.75" customHeight="1" x14ac:dyDescent="0.3">
      <c r="A126" s="76">
        <v>21</v>
      </c>
      <c r="C126" s="54" t="s">
        <v>87</v>
      </c>
      <c r="E126" s="33" t="s">
        <v>10</v>
      </c>
      <c r="F126" s="61">
        <v>1</v>
      </c>
      <c r="G126" s="61"/>
      <c r="H126" s="62"/>
      <c r="I126" s="17" t="str">
        <f t="shared" si="2"/>
        <v xml:space="preserve"> </v>
      </c>
    </row>
    <row r="127" spans="1:9" ht="12.75" customHeight="1" x14ac:dyDescent="0.3">
      <c r="A127" s="76">
        <v>22</v>
      </c>
      <c r="C127" s="54" t="s">
        <v>130</v>
      </c>
      <c r="D127" s="52"/>
      <c r="E127" s="33" t="s">
        <v>10</v>
      </c>
      <c r="F127" s="61">
        <v>1</v>
      </c>
      <c r="G127" s="61"/>
      <c r="H127" s="62"/>
      <c r="I127" s="17" t="str">
        <f t="shared" si="2"/>
        <v xml:space="preserve"> </v>
      </c>
    </row>
    <row r="128" spans="1:9" ht="8.1" customHeight="1" x14ac:dyDescent="0.3">
      <c r="A128" s="76"/>
      <c r="C128" s="57"/>
      <c r="E128" s="33"/>
      <c r="F128" s="61"/>
      <c r="G128" s="61"/>
      <c r="H128" s="62"/>
      <c r="I128" s="17" t="str">
        <f t="shared" si="2"/>
        <v xml:space="preserve"> </v>
      </c>
    </row>
    <row r="129" spans="1:9" ht="12.75" customHeight="1" x14ac:dyDescent="0.3">
      <c r="A129" s="76"/>
      <c r="C129" s="54" t="s">
        <v>114</v>
      </c>
      <c r="E129" s="33"/>
      <c r="F129" s="61"/>
      <c r="G129" s="61"/>
      <c r="H129" s="62"/>
      <c r="I129" s="17" t="str">
        <f t="shared" si="2"/>
        <v xml:space="preserve"> </v>
      </c>
    </row>
    <row r="130" spans="1:9" ht="12.75" customHeight="1" x14ac:dyDescent="0.3">
      <c r="A130" s="76">
        <v>23</v>
      </c>
      <c r="C130" s="54" t="s">
        <v>87</v>
      </c>
      <c r="E130" s="33" t="s">
        <v>10</v>
      </c>
      <c r="F130" s="61">
        <v>1</v>
      </c>
      <c r="G130" s="61"/>
      <c r="H130" s="62"/>
      <c r="I130" s="17" t="str">
        <f t="shared" si="2"/>
        <v xml:space="preserve"> </v>
      </c>
    </row>
    <row r="131" spans="1:9" ht="12.75" customHeight="1" x14ac:dyDescent="0.3">
      <c r="A131" s="76">
        <v>24</v>
      </c>
      <c r="C131" s="54" t="s">
        <v>130</v>
      </c>
      <c r="D131" s="52"/>
      <c r="E131" s="33" t="s">
        <v>10</v>
      </c>
      <c r="F131" s="61">
        <v>1</v>
      </c>
      <c r="G131" s="61"/>
      <c r="H131" s="62"/>
      <c r="I131" s="17" t="str">
        <f t="shared" si="2"/>
        <v xml:space="preserve"> </v>
      </c>
    </row>
    <row r="132" spans="1:9" ht="8.1" customHeight="1" x14ac:dyDescent="0.3">
      <c r="A132" s="76"/>
      <c r="C132" s="57"/>
      <c r="E132" s="33"/>
      <c r="F132" s="61"/>
      <c r="G132" s="61"/>
      <c r="H132" s="62"/>
      <c r="I132" s="17" t="str">
        <f t="shared" si="2"/>
        <v xml:space="preserve"> </v>
      </c>
    </row>
    <row r="133" spans="1:9" ht="12.75" customHeight="1" x14ac:dyDescent="0.3">
      <c r="A133" s="76"/>
      <c r="C133" s="54" t="s">
        <v>115</v>
      </c>
      <c r="E133" s="33"/>
      <c r="F133" s="61"/>
      <c r="G133" s="61"/>
      <c r="H133" s="62"/>
      <c r="I133" s="17" t="str">
        <f t="shared" si="2"/>
        <v xml:space="preserve"> </v>
      </c>
    </row>
    <row r="134" spans="1:9" ht="12.75" customHeight="1" x14ac:dyDescent="0.3">
      <c r="A134" s="76">
        <v>25</v>
      </c>
      <c r="C134" s="54" t="s">
        <v>87</v>
      </c>
      <c r="E134" s="33" t="s">
        <v>10</v>
      </c>
      <c r="F134" s="61">
        <v>2</v>
      </c>
      <c r="G134" s="61"/>
      <c r="H134" s="62"/>
      <c r="I134" s="17" t="str">
        <f t="shared" si="2"/>
        <v xml:space="preserve"> </v>
      </c>
    </row>
    <row r="135" spans="1:9" ht="12.75" customHeight="1" x14ac:dyDescent="0.3">
      <c r="A135" s="76">
        <v>26</v>
      </c>
      <c r="C135" s="54" t="s">
        <v>130</v>
      </c>
      <c r="D135" s="52"/>
      <c r="E135" s="33" t="s">
        <v>10</v>
      </c>
      <c r="F135" s="61">
        <v>2</v>
      </c>
      <c r="G135" s="61"/>
      <c r="H135" s="62"/>
      <c r="I135" s="17" t="str">
        <f t="shared" si="2"/>
        <v xml:space="preserve"> </v>
      </c>
    </row>
    <row r="136" spans="1:9" ht="12.75" customHeight="1" x14ac:dyDescent="0.3">
      <c r="A136" s="76"/>
      <c r="C136" s="55"/>
      <c r="D136" s="52"/>
      <c r="E136" s="33"/>
      <c r="F136" s="61"/>
      <c r="G136" s="61"/>
      <c r="H136" s="62"/>
      <c r="I136" s="17" t="str">
        <f t="shared" si="2"/>
        <v xml:space="preserve"> </v>
      </c>
    </row>
    <row r="137" spans="1:9" ht="12.75" customHeight="1" x14ac:dyDescent="0.3">
      <c r="A137" s="76"/>
      <c r="B137" s="12" t="s">
        <v>132</v>
      </c>
      <c r="C137" s="21" t="s">
        <v>133</v>
      </c>
      <c r="E137" s="33"/>
      <c r="F137" s="61"/>
      <c r="G137" s="61"/>
      <c r="H137" s="62"/>
      <c r="I137" s="17" t="str">
        <f t="shared" si="2"/>
        <v xml:space="preserve"> </v>
      </c>
    </row>
    <row r="138" spans="1:9" ht="12.75" customHeight="1" x14ac:dyDescent="0.3">
      <c r="A138" s="76"/>
      <c r="C138" s="13" t="s">
        <v>83</v>
      </c>
      <c r="E138" s="33"/>
      <c r="F138" s="61"/>
      <c r="G138" s="61"/>
      <c r="H138" s="62"/>
      <c r="I138" s="17" t="str">
        <f t="shared" si="2"/>
        <v xml:space="preserve"> </v>
      </c>
    </row>
    <row r="139" spans="1:9" ht="12.75" customHeight="1" x14ac:dyDescent="0.3">
      <c r="A139" s="76"/>
      <c r="C139" s="13" t="s">
        <v>97</v>
      </c>
      <c r="E139" s="33"/>
      <c r="F139" s="61"/>
      <c r="G139" s="61"/>
      <c r="H139" s="62"/>
      <c r="I139" s="17" t="str">
        <f t="shared" si="2"/>
        <v xml:space="preserve"> </v>
      </c>
    </row>
    <row r="140" spans="1:9" ht="12.75" customHeight="1" x14ac:dyDescent="0.3">
      <c r="A140" s="76"/>
      <c r="C140" s="13" t="s">
        <v>129</v>
      </c>
      <c r="E140" s="33"/>
      <c r="F140" s="61"/>
      <c r="G140" s="61"/>
      <c r="H140" s="62"/>
      <c r="I140" s="17" t="str">
        <f t="shared" si="2"/>
        <v xml:space="preserve"> </v>
      </c>
    </row>
    <row r="141" spans="1:9" ht="12.75" customHeight="1" x14ac:dyDescent="0.3">
      <c r="A141" s="76"/>
      <c r="C141" s="13" t="s">
        <v>96</v>
      </c>
      <c r="E141" s="33"/>
      <c r="F141" s="61"/>
      <c r="G141" s="61"/>
      <c r="H141" s="62"/>
      <c r="I141" s="17" t="str">
        <f t="shared" si="2"/>
        <v xml:space="preserve"> </v>
      </c>
    </row>
    <row r="142" spans="1:9" ht="12.75" customHeight="1" x14ac:dyDescent="0.3">
      <c r="A142" s="76"/>
      <c r="C142" s="13" t="s">
        <v>98</v>
      </c>
      <c r="E142" s="33"/>
      <c r="F142" s="61"/>
      <c r="G142" s="61"/>
      <c r="H142" s="62"/>
      <c r="I142" s="17" t="str">
        <f t="shared" si="2"/>
        <v xml:space="preserve"> </v>
      </c>
    </row>
    <row r="143" spans="1:9" ht="8.1" customHeight="1" x14ac:dyDescent="0.3">
      <c r="A143" s="76"/>
      <c r="C143" s="57"/>
      <c r="E143" s="33"/>
      <c r="F143" s="61"/>
      <c r="G143" s="61"/>
      <c r="H143" s="62"/>
      <c r="I143" s="17" t="str">
        <f t="shared" si="2"/>
        <v xml:space="preserve"> </v>
      </c>
    </row>
    <row r="144" spans="1:9" ht="12.75" customHeight="1" x14ac:dyDescent="0.3">
      <c r="A144" s="76">
        <v>27</v>
      </c>
      <c r="C144" s="54" t="s">
        <v>71</v>
      </c>
      <c r="D144" s="52"/>
      <c r="E144" s="33" t="s">
        <v>18</v>
      </c>
      <c r="F144" s="61">
        <v>1</v>
      </c>
      <c r="G144" s="61"/>
      <c r="H144" s="62"/>
      <c r="I144" s="17" t="str">
        <f t="shared" si="2"/>
        <v xml:space="preserve"> </v>
      </c>
    </row>
    <row r="145" spans="1:9" ht="12.75" customHeight="1" x14ac:dyDescent="0.3">
      <c r="A145" s="76">
        <v>28</v>
      </c>
      <c r="C145" s="54" t="s">
        <v>72</v>
      </c>
      <c r="D145" s="52"/>
      <c r="E145" s="33" t="s">
        <v>18</v>
      </c>
      <c r="F145" s="61">
        <f>F144</f>
        <v>1</v>
      </c>
      <c r="G145" s="61"/>
      <c r="H145" s="62"/>
      <c r="I145" s="17" t="str">
        <f t="shared" si="2"/>
        <v xml:space="preserve"> </v>
      </c>
    </row>
    <row r="146" spans="1:9" ht="12.75" customHeight="1" x14ac:dyDescent="0.3">
      <c r="A146" s="76"/>
      <c r="C146" s="55"/>
      <c r="D146" s="52"/>
      <c r="E146" s="33"/>
      <c r="F146" s="61"/>
      <c r="G146" s="61"/>
      <c r="H146" s="62"/>
      <c r="I146" s="17" t="str">
        <f t="shared" si="2"/>
        <v xml:space="preserve"> </v>
      </c>
    </row>
    <row r="147" spans="1:9" ht="12.75" customHeight="1" x14ac:dyDescent="0.3">
      <c r="A147" s="76"/>
      <c r="B147" s="12" t="s">
        <v>137</v>
      </c>
      <c r="C147" s="21" t="s">
        <v>136</v>
      </c>
      <c r="E147" s="33"/>
      <c r="F147" s="61"/>
      <c r="G147" s="61"/>
      <c r="H147" s="62"/>
      <c r="I147" s="17" t="str">
        <f t="shared" si="2"/>
        <v xml:space="preserve"> </v>
      </c>
    </row>
    <row r="148" spans="1:9" ht="12.75" customHeight="1" x14ac:dyDescent="0.3">
      <c r="A148" s="76"/>
      <c r="C148" s="13" t="s">
        <v>100</v>
      </c>
      <c r="D148" s="52"/>
      <c r="E148" s="33"/>
      <c r="F148" s="61"/>
      <c r="G148" s="61"/>
      <c r="H148" s="62"/>
      <c r="I148" s="17" t="str">
        <f t="shared" si="2"/>
        <v xml:space="preserve"> </v>
      </c>
    </row>
    <row r="149" spans="1:9" ht="12.75" customHeight="1" x14ac:dyDescent="0.3">
      <c r="A149" s="76"/>
      <c r="C149" s="13" t="s">
        <v>101</v>
      </c>
      <c r="D149" s="52"/>
      <c r="E149" s="33"/>
      <c r="F149" s="61"/>
      <c r="G149" s="61"/>
      <c r="H149" s="62"/>
      <c r="I149" s="17" t="str">
        <f t="shared" si="2"/>
        <v xml:space="preserve"> </v>
      </c>
    </row>
    <row r="150" spans="1:9" ht="12.75" customHeight="1" x14ac:dyDescent="0.3">
      <c r="A150" s="76"/>
      <c r="C150" s="13" t="s">
        <v>119</v>
      </c>
      <c r="D150" s="52"/>
      <c r="E150" s="33"/>
      <c r="F150" s="61"/>
      <c r="G150" s="61"/>
      <c r="H150" s="62"/>
      <c r="I150" s="17" t="str">
        <f t="shared" ref="I150:I182" si="3">IF(H150=0," ",G150*H150)</f>
        <v xml:space="preserve"> </v>
      </c>
    </row>
    <row r="151" spans="1:9" ht="12.75" customHeight="1" x14ac:dyDescent="0.3">
      <c r="A151" s="76"/>
      <c r="C151" s="13" t="s">
        <v>120</v>
      </c>
      <c r="D151" s="52"/>
      <c r="E151" s="33"/>
      <c r="F151" s="61"/>
      <c r="G151" s="61"/>
      <c r="H151" s="62"/>
      <c r="I151" s="17" t="str">
        <f t="shared" si="3"/>
        <v xml:space="preserve"> </v>
      </c>
    </row>
    <row r="152" spans="1:9" ht="12.75" customHeight="1" x14ac:dyDescent="0.3">
      <c r="A152" s="76"/>
      <c r="C152" s="13" t="s">
        <v>121</v>
      </c>
      <c r="D152" s="52"/>
      <c r="E152" s="33"/>
      <c r="F152" s="61"/>
      <c r="G152" s="61"/>
      <c r="H152" s="62"/>
      <c r="I152" s="17" t="str">
        <f t="shared" si="3"/>
        <v xml:space="preserve"> </v>
      </c>
    </row>
    <row r="153" spans="1:9" ht="8.1" customHeight="1" x14ac:dyDescent="0.3">
      <c r="A153" s="76"/>
      <c r="C153" s="57"/>
      <c r="E153" s="33"/>
      <c r="F153" s="61"/>
      <c r="G153" s="61"/>
      <c r="H153" s="62"/>
      <c r="I153" s="17" t="str">
        <f t="shared" si="3"/>
        <v xml:space="preserve"> </v>
      </c>
    </row>
    <row r="154" spans="1:9" ht="12.75" customHeight="1" x14ac:dyDescent="0.3">
      <c r="A154" s="76"/>
      <c r="C154" s="40" t="s">
        <v>122</v>
      </c>
      <c r="D154" s="52"/>
      <c r="E154" s="33"/>
      <c r="F154" s="61"/>
      <c r="G154" s="61"/>
      <c r="H154" s="62"/>
      <c r="I154" s="17" t="str">
        <f t="shared" si="3"/>
        <v xml:space="preserve"> </v>
      </c>
    </row>
    <row r="155" spans="1:9" ht="12.75" customHeight="1" x14ac:dyDescent="0.3">
      <c r="A155" s="76"/>
      <c r="C155" s="40" t="s">
        <v>102</v>
      </c>
      <c r="D155" s="52"/>
      <c r="E155" s="33"/>
      <c r="F155" s="61"/>
      <c r="G155" s="61"/>
      <c r="H155" s="62"/>
      <c r="I155" s="17" t="str">
        <f t="shared" si="3"/>
        <v xml:space="preserve"> </v>
      </c>
    </row>
    <row r="156" spans="1:9" ht="12.75" customHeight="1" x14ac:dyDescent="0.3">
      <c r="A156" s="76">
        <v>29</v>
      </c>
      <c r="C156" s="54" t="s">
        <v>71</v>
      </c>
      <c r="D156" s="52"/>
      <c r="E156" s="33" t="s">
        <v>18</v>
      </c>
      <c r="F156" s="61">
        <v>1</v>
      </c>
      <c r="G156" s="61"/>
      <c r="H156" s="62"/>
      <c r="I156" s="17" t="str">
        <f t="shared" si="3"/>
        <v xml:space="preserve"> </v>
      </c>
    </row>
    <row r="157" spans="1:9" ht="12.75" customHeight="1" x14ac:dyDescent="0.3">
      <c r="A157" s="76">
        <v>30</v>
      </c>
      <c r="C157" s="54" t="s">
        <v>72</v>
      </c>
      <c r="D157" s="52"/>
      <c r="E157" s="33" t="s">
        <v>18</v>
      </c>
      <c r="F157" s="61">
        <f>F156</f>
        <v>1</v>
      </c>
      <c r="G157" s="61"/>
      <c r="H157" s="62"/>
      <c r="I157" s="17" t="str">
        <f t="shared" si="3"/>
        <v xml:space="preserve"> </v>
      </c>
    </row>
    <row r="158" spans="1:9" ht="12.75" customHeight="1" x14ac:dyDescent="0.3">
      <c r="A158" s="76"/>
      <c r="C158" s="55"/>
      <c r="D158" s="52"/>
      <c r="E158" s="33"/>
      <c r="F158" s="61"/>
      <c r="G158" s="61"/>
      <c r="H158" s="62"/>
      <c r="I158" s="17" t="str">
        <f t="shared" si="3"/>
        <v xml:space="preserve"> </v>
      </c>
    </row>
    <row r="159" spans="1:9" ht="12.75" customHeight="1" x14ac:dyDescent="0.3">
      <c r="A159" s="76"/>
      <c r="B159" s="12" t="s">
        <v>138</v>
      </c>
      <c r="C159" s="21" t="s">
        <v>139</v>
      </c>
      <c r="E159" s="33"/>
      <c r="F159" s="61"/>
      <c r="G159" s="61"/>
      <c r="H159" s="62"/>
      <c r="I159" s="17" t="str">
        <f t="shared" si="3"/>
        <v xml:space="preserve"> </v>
      </c>
    </row>
    <row r="160" spans="1:9" ht="12.75" customHeight="1" x14ac:dyDescent="0.3">
      <c r="A160" s="76"/>
      <c r="C160" s="13" t="s">
        <v>140</v>
      </c>
      <c r="D160" s="52"/>
      <c r="E160" s="33"/>
      <c r="F160" s="61"/>
      <c r="G160" s="61"/>
      <c r="H160" s="62"/>
      <c r="I160" s="17" t="str">
        <f t="shared" si="3"/>
        <v xml:space="preserve"> </v>
      </c>
    </row>
    <row r="161" spans="1:11" ht="12.75" customHeight="1" x14ac:dyDescent="0.3">
      <c r="A161" s="76"/>
      <c r="C161" s="13" t="s">
        <v>141</v>
      </c>
      <c r="D161" s="52"/>
      <c r="E161" s="33"/>
      <c r="F161" s="61"/>
      <c r="G161" s="61"/>
      <c r="H161" s="62"/>
      <c r="I161" s="17" t="str">
        <f t="shared" si="3"/>
        <v xml:space="preserve"> </v>
      </c>
    </row>
    <row r="162" spans="1:11" ht="12.75" customHeight="1" x14ac:dyDescent="0.3">
      <c r="A162" s="76"/>
      <c r="C162" s="13" t="s">
        <v>142</v>
      </c>
      <c r="D162" s="52"/>
      <c r="E162" s="33"/>
      <c r="F162" s="61"/>
      <c r="G162" s="61"/>
      <c r="H162" s="62"/>
      <c r="I162" s="17" t="str">
        <f t="shared" si="3"/>
        <v xml:space="preserve"> </v>
      </c>
    </row>
    <row r="163" spans="1:11" ht="8.1" customHeight="1" x14ac:dyDescent="0.3">
      <c r="A163" s="76"/>
      <c r="C163" s="57"/>
      <c r="E163" s="33"/>
      <c r="F163" s="61"/>
      <c r="G163" s="61"/>
      <c r="H163" s="62"/>
      <c r="I163" s="17" t="str">
        <f t="shared" si="3"/>
        <v xml:space="preserve"> </v>
      </c>
    </row>
    <row r="164" spans="1:11" ht="12.75" customHeight="1" x14ac:dyDescent="0.3">
      <c r="A164" s="76"/>
      <c r="C164" s="40" t="s">
        <v>143</v>
      </c>
      <c r="D164" s="52"/>
      <c r="E164" s="33"/>
      <c r="F164" s="61"/>
      <c r="G164" s="61"/>
      <c r="H164" s="62"/>
      <c r="I164" s="17" t="str">
        <f t="shared" si="3"/>
        <v xml:space="preserve"> </v>
      </c>
    </row>
    <row r="165" spans="1:11" ht="12.75" customHeight="1" x14ac:dyDescent="0.3">
      <c r="A165" s="76">
        <v>31</v>
      </c>
      <c r="C165" s="54" t="s">
        <v>71</v>
      </c>
      <c r="D165" s="52"/>
      <c r="E165" s="33" t="s">
        <v>18</v>
      </c>
      <c r="F165" s="61">
        <v>1</v>
      </c>
      <c r="G165" s="61"/>
      <c r="H165" s="62"/>
      <c r="I165" s="17" t="str">
        <f t="shared" si="3"/>
        <v xml:space="preserve"> </v>
      </c>
    </row>
    <row r="166" spans="1:11" ht="12.75" customHeight="1" x14ac:dyDescent="0.3">
      <c r="A166" s="76">
        <v>32</v>
      </c>
      <c r="C166" s="54" t="s">
        <v>72</v>
      </c>
      <c r="D166" s="52"/>
      <c r="E166" s="33" t="s">
        <v>18</v>
      </c>
      <c r="F166" s="61">
        <f>F165</f>
        <v>1</v>
      </c>
      <c r="G166" s="61"/>
      <c r="H166" s="62"/>
      <c r="I166" s="17" t="str">
        <f t="shared" si="3"/>
        <v xml:space="preserve"> </v>
      </c>
    </row>
    <row r="167" spans="1:11" ht="12.75" customHeight="1" x14ac:dyDescent="0.3">
      <c r="A167" s="76"/>
      <c r="C167" s="55"/>
      <c r="D167" s="52"/>
      <c r="E167" s="33"/>
      <c r="F167" s="61"/>
      <c r="G167" s="61"/>
      <c r="H167" s="62"/>
      <c r="I167" s="17" t="str">
        <f t="shared" si="3"/>
        <v xml:space="preserve"> </v>
      </c>
    </row>
    <row r="168" spans="1:11" ht="12.75" customHeight="1" x14ac:dyDescent="0.3">
      <c r="A168" s="76"/>
      <c r="B168" s="12" t="s">
        <v>144</v>
      </c>
      <c r="C168" s="21" t="s">
        <v>151</v>
      </c>
      <c r="E168" s="33"/>
      <c r="F168" s="61"/>
      <c r="G168" s="69"/>
      <c r="H168" s="62"/>
      <c r="I168" s="17" t="str">
        <f t="shared" si="3"/>
        <v xml:space="preserve"> </v>
      </c>
    </row>
    <row r="169" spans="1:11" ht="12.75" customHeight="1" x14ac:dyDescent="0.3">
      <c r="A169" s="76"/>
      <c r="C169" s="84" t="s">
        <v>167</v>
      </c>
      <c r="E169" s="33"/>
      <c r="F169" s="61"/>
      <c r="G169" s="61"/>
      <c r="H169" s="62"/>
      <c r="I169" s="17" t="str">
        <f t="shared" si="3"/>
        <v xml:space="preserve"> </v>
      </c>
      <c r="J169" s="88"/>
      <c r="K169" s="87"/>
    </row>
    <row r="170" spans="1:11" ht="12.75" customHeight="1" x14ac:dyDescent="0.3">
      <c r="A170" s="76"/>
      <c r="C170" s="84" t="s">
        <v>147</v>
      </c>
      <c r="E170" s="33"/>
      <c r="F170" s="61"/>
      <c r="G170" s="61"/>
      <c r="H170" s="62"/>
      <c r="I170" s="17" t="str">
        <f t="shared" si="3"/>
        <v xml:space="preserve"> </v>
      </c>
      <c r="J170" s="89"/>
      <c r="K170" s="86"/>
    </row>
    <row r="171" spans="1:11" ht="12.75" customHeight="1" x14ac:dyDescent="0.3">
      <c r="A171" s="76"/>
      <c r="C171" s="84" t="s">
        <v>148</v>
      </c>
      <c r="E171" s="33"/>
      <c r="F171" s="61"/>
      <c r="G171" s="61"/>
      <c r="H171" s="62"/>
      <c r="I171" s="17" t="str">
        <f t="shared" si="3"/>
        <v xml:space="preserve"> </v>
      </c>
      <c r="J171" s="88"/>
      <c r="K171" s="87"/>
    </row>
    <row r="172" spans="1:11" ht="8.1" customHeight="1" x14ac:dyDescent="0.3">
      <c r="A172" s="76"/>
      <c r="C172" s="57"/>
      <c r="E172" s="33"/>
      <c r="F172" s="61"/>
      <c r="G172" s="61"/>
      <c r="H172" s="62"/>
      <c r="I172" s="17" t="str">
        <f t="shared" si="3"/>
        <v xml:space="preserve"> </v>
      </c>
      <c r="J172" s="89"/>
      <c r="K172" s="86"/>
    </row>
    <row r="173" spans="1:11" ht="12.75" customHeight="1" x14ac:dyDescent="0.3">
      <c r="A173" s="76"/>
      <c r="C173" s="57" t="s">
        <v>158</v>
      </c>
      <c r="E173" s="33"/>
      <c r="F173" s="61"/>
      <c r="G173" s="61"/>
      <c r="H173" s="62"/>
      <c r="I173" s="17" t="str">
        <f t="shared" si="3"/>
        <v xml:space="preserve"> </v>
      </c>
      <c r="J173" s="88"/>
      <c r="K173" s="87"/>
    </row>
    <row r="174" spans="1:11" ht="12.75" customHeight="1" x14ac:dyDescent="0.3">
      <c r="A174" s="76">
        <v>33</v>
      </c>
      <c r="C174" s="85" t="s">
        <v>149</v>
      </c>
      <c r="E174" s="33" t="s">
        <v>10</v>
      </c>
      <c r="F174" s="61">
        <v>1</v>
      </c>
      <c r="G174" s="61"/>
      <c r="H174" s="62"/>
      <c r="I174" s="17" t="str">
        <f t="shared" si="3"/>
        <v xml:space="preserve"> </v>
      </c>
      <c r="J174" s="89"/>
      <c r="K174" s="86"/>
    </row>
    <row r="175" spans="1:11" ht="12.75" customHeight="1" x14ac:dyDescent="0.3">
      <c r="A175" s="76">
        <v>34</v>
      </c>
      <c r="C175" s="85" t="s">
        <v>150</v>
      </c>
      <c r="E175" s="33"/>
      <c r="F175" s="61"/>
      <c r="G175" s="61"/>
      <c r="H175" s="62"/>
      <c r="I175" s="17" t="str">
        <f t="shared" si="3"/>
        <v xml:space="preserve"> </v>
      </c>
      <c r="J175" s="88"/>
      <c r="K175" s="87"/>
    </row>
    <row r="176" spans="1:11" ht="12.75" customHeight="1" x14ac:dyDescent="0.3">
      <c r="A176" s="78"/>
      <c r="B176" s="25"/>
      <c r="C176" s="58"/>
      <c r="D176" s="59"/>
      <c r="E176" s="42"/>
      <c r="F176" s="67"/>
      <c r="G176" s="67"/>
      <c r="H176" s="71"/>
      <c r="I176" s="17" t="str">
        <f t="shared" si="3"/>
        <v xml:space="preserve"> </v>
      </c>
      <c r="J176" s="89"/>
      <c r="K176" s="86"/>
    </row>
    <row r="177" spans="1:15" ht="12.75" customHeight="1" x14ac:dyDescent="0.3">
      <c r="A177" s="76"/>
      <c r="B177" s="12" t="s">
        <v>152</v>
      </c>
      <c r="C177" s="21" t="s">
        <v>153</v>
      </c>
      <c r="E177" s="33"/>
      <c r="F177" s="61"/>
      <c r="G177" s="69"/>
      <c r="H177" s="62"/>
      <c r="I177" s="17" t="str">
        <f t="shared" si="3"/>
        <v xml:space="preserve"> </v>
      </c>
      <c r="J177" s="88"/>
      <c r="K177" s="87"/>
    </row>
    <row r="178" spans="1:15" ht="12.75" customHeight="1" x14ac:dyDescent="0.3">
      <c r="A178" s="76"/>
      <c r="C178" s="84" t="s">
        <v>154</v>
      </c>
      <c r="E178" s="33"/>
      <c r="F178" s="61"/>
      <c r="G178" s="61"/>
      <c r="H178" s="62"/>
      <c r="I178" s="17" t="str">
        <f t="shared" si="3"/>
        <v xml:space="preserve"> </v>
      </c>
      <c r="J178" s="89"/>
      <c r="K178" s="86"/>
    </row>
    <row r="179" spans="1:15" ht="12.75" customHeight="1" x14ac:dyDescent="0.3">
      <c r="A179" s="76"/>
      <c r="C179" s="84" t="s">
        <v>155</v>
      </c>
      <c r="D179" s="84"/>
      <c r="E179" s="33"/>
      <c r="F179" s="61"/>
      <c r="G179" s="61"/>
      <c r="H179" s="62"/>
      <c r="I179" s="17" t="str">
        <f t="shared" si="3"/>
        <v xml:space="preserve"> </v>
      </c>
      <c r="J179" s="88"/>
      <c r="K179" s="87"/>
    </row>
    <row r="180" spans="1:15" ht="12.75" customHeight="1" x14ac:dyDescent="0.3">
      <c r="A180" s="76">
        <v>35</v>
      </c>
      <c r="C180" s="85" t="s">
        <v>156</v>
      </c>
      <c r="D180" s="84"/>
      <c r="E180" s="33" t="s">
        <v>10</v>
      </c>
      <c r="F180" s="61">
        <v>1</v>
      </c>
      <c r="G180" s="61"/>
      <c r="H180" s="62"/>
      <c r="I180" s="17" t="str">
        <f t="shared" si="3"/>
        <v xml:space="preserve"> </v>
      </c>
      <c r="J180" s="89"/>
      <c r="K180" s="86"/>
    </row>
    <row r="181" spans="1:15" ht="12.75" customHeight="1" x14ac:dyDescent="0.3">
      <c r="A181" s="76">
        <v>36</v>
      </c>
      <c r="C181" s="85" t="s">
        <v>157</v>
      </c>
      <c r="D181" s="84"/>
      <c r="E181" s="33" t="s">
        <v>10</v>
      </c>
      <c r="F181" s="61">
        <v>2</v>
      </c>
      <c r="G181" s="61"/>
      <c r="H181" s="62"/>
      <c r="I181" s="17" t="str">
        <f t="shared" si="3"/>
        <v xml:space="preserve"> </v>
      </c>
      <c r="J181" s="88"/>
      <c r="K181" s="87"/>
    </row>
    <row r="182" spans="1:15" ht="12.75" customHeight="1" x14ac:dyDescent="0.3">
      <c r="A182" s="76"/>
      <c r="C182" s="55"/>
      <c r="D182" s="52"/>
      <c r="E182" s="33"/>
      <c r="F182" s="61"/>
      <c r="G182" s="61"/>
      <c r="H182" s="62"/>
      <c r="I182" s="17" t="str">
        <f t="shared" si="3"/>
        <v xml:space="preserve"> </v>
      </c>
      <c r="J182" s="89"/>
      <c r="K182" s="86"/>
    </row>
    <row r="183" spans="1:15" s="11" customFormat="1" ht="20.100000000000001" customHeight="1" x14ac:dyDescent="0.3">
      <c r="A183" s="77"/>
      <c r="B183" s="29"/>
      <c r="C183" s="30" t="s">
        <v>0</v>
      </c>
      <c r="D183" s="19"/>
      <c r="E183" s="65"/>
      <c r="F183" s="70"/>
      <c r="G183" s="70"/>
      <c r="H183" s="66"/>
      <c r="I183" s="31">
        <f>SUM(I84:I182)</f>
        <v>0</v>
      </c>
      <c r="J183" s="88"/>
      <c r="K183" s="87"/>
      <c r="L183" s="1"/>
      <c r="M183" s="1"/>
      <c r="N183" s="1"/>
      <c r="O183" s="1"/>
    </row>
    <row r="184" spans="1:15" s="11" customFormat="1" ht="12.75" customHeight="1" x14ac:dyDescent="0.3">
      <c r="A184" s="77"/>
      <c r="B184" s="29"/>
      <c r="C184" s="48"/>
      <c r="D184" s="19"/>
      <c r="E184" s="65"/>
      <c r="F184" s="70"/>
      <c r="G184" s="70"/>
      <c r="H184" s="66"/>
      <c r="I184" s="32"/>
      <c r="J184" s="89"/>
      <c r="K184" s="86"/>
      <c r="L184" s="1"/>
      <c r="M184" s="1"/>
      <c r="N184" s="1"/>
      <c r="O184" s="1"/>
    </row>
    <row r="185" spans="1:15" s="11" customFormat="1" ht="12.75" customHeight="1" x14ac:dyDescent="0.3">
      <c r="A185" s="77"/>
      <c r="B185" s="29"/>
      <c r="C185" s="48"/>
      <c r="D185" s="19"/>
      <c r="E185" s="65"/>
      <c r="F185" s="70"/>
      <c r="G185" s="70"/>
      <c r="H185" s="66"/>
      <c r="I185" s="32"/>
      <c r="J185" s="88"/>
      <c r="K185" s="87"/>
      <c r="L185" s="1"/>
      <c r="M185" s="1"/>
      <c r="N185" s="1"/>
      <c r="O185" s="1"/>
    </row>
    <row r="186" spans="1:15" s="11" customFormat="1" ht="12.75" customHeight="1" x14ac:dyDescent="0.3">
      <c r="A186" s="77"/>
      <c r="B186" s="29"/>
      <c r="C186" s="48"/>
      <c r="D186" s="19"/>
      <c r="E186" s="65"/>
      <c r="F186" s="70"/>
      <c r="G186" s="70"/>
      <c r="H186" s="66"/>
      <c r="I186" s="32"/>
      <c r="J186" s="89"/>
      <c r="K186" s="86"/>
      <c r="L186" s="1"/>
      <c r="M186" s="1"/>
      <c r="N186" s="1"/>
      <c r="O186" s="1"/>
    </row>
    <row r="187" spans="1:15" s="11" customFormat="1" ht="12.75" customHeight="1" x14ac:dyDescent="0.3">
      <c r="A187" s="77"/>
      <c r="B187" s="29"/>
      <c r="C187" s="48"/>
      <c r="D187" s="19"/>
      <c r="E187" s="65"/>
      <c r="F187" s="70"/>
      <c r="G187" s="70"/>
      <c r="H187" s="66"/>
      <c r="I187" s="32"/>
      <c r="J187" s="88"/>
      <c r="K187" s="87"/>
      <c r="L187" s="1"/>
      <c r="M187" s="1"/>
      <c r="N187" s="1"/>
      <c r="O187" s="1"/>
    </row>
    <row r="188" spans="1:15" ht="12.75" customHeight="1" x14ac:dyDescent="0.3">
      <c r="A188" s="76"/>
      <c r="C188" s="43" t="s">
        <v>17</v>
      </c>
      <c r="E188" s="33"/>
      <c r="F188" s="61"/>
      <c r="G188" s="61"/>
      <c r="H188" s="62"/>
      <c r="I188" s="17"/>
      <c r="J188" s="89"/>
      <c r="K188" s="86"/>
    </row>
    <row r="189" spans="1:15" s="11" customFormat="1" ht="8.1" customHeight="1" x14ac:dyDescent="0.3">
      <c r="A189" s="77"/>
      <c r="B189" s="29"/>
      <c r="C189" s="30"/>
      <c r="D189" s="19"/>
      <c r="E189" s="65"/>
      <c r="F189" s="70"/>
      <c r="G189" s="70"/>
      <c r="H189" s="66"/>
      <c r="I189" s="32"/>
    </row>
    <row r="190" spans="1:15" ht="20.100000000000001" customHeight="1" x14ac:dyDescent="0.3">
      <c r="A190" s="76"/>
      <c r="C190" s="34" t="str">
        <f>C7</f>
        <v>Chapitre 1 : Travaux préparatoires - Protection des existants</v>
      </c>
      <c r="E190" s="33"/>
      <c r="F190" s="61"/>
      <c r="G190" s="61"/>
      <c r="H190" s="62"/>
      <c r="I190" s="31">
        <f>I57</f>
        <v>0</v>
      </c>
    </row>
    <row r="191" spans="1:15" ht="20.100000000000001" customHeight="1" x14ac:dyDescent="0.3">
      <c r="A191" s="76"/>
      <c r="C191" s="34" t="str">
        <f>C59</f>
        <v>Chapitre 2 : Echafaudages intérieurs</v>
      </c>
      <c r="E191" s="33"/>
      <c r="F191" s="61"/>
      <c r="G191" s="61"/>
      <c r="H191" s="62"/>
      <c r="I191" s="31">
        <f>I81</f>
        <v>0</v>
      </c>
    </row>
    <row r="192" spans="1:15" ht="20.100000000000001" customHeight="1" x14ac:dyDescent="0.3">
      <c r="A192" s="76"/>
      <c r="C192" s="34" t="str">
        <f>C84</f>
        <v>Chapitre 3 : Echafaudages extérieurs</v>
      </c>
      <c r="E192" s="33"/>
      <c r="F192" s="61"/>
      <c r="G192" s="61"/>
      <c r="H192" s="62"/>
      <c r="I192" s="31">
        <f>I183</f>
        <v>0</v>
      </c>
    </row>
    <row r="193" spans="1:9" ht="12.75" customHeight="1" x14ac:dyDescent="0.3">
      <c r="A193" s="76"/>
      <c r="C193" s="34"/>
      <c r="E193" s="33"/>
      <c r="F193" s="61"/>
      <c r="G193" s="61"/>
      <c r="H193" s="62"/>
      <c r="I193" s="17"/>
    </row>
    <row r="194" spans="1:9" ht="20.100000000000001" customHeight="1" x14ac:dyDescent="0.45">
      <c r="A194" s="76"/>
      <c r="C194" s="41" t="s">
        <v>127</v>
      </c>
      <c r="D194" s="37" t="s">
        <v>6</v>
      </c>
      <c r="E194" s="33"/>
      <c r="F194" s="61"/>
      <c r="G194" s="61"/>
      <c r="H194" s="62"/>
      <c r="I194" s="74">
        <f>SUM(I190:I192)</f>
        <v>0</v>
      </c>
    </row>
    <row r="195" spans="1:9" ht="8.1" customHeight="1" x14ac:dyDescent="0.3">
      <c r="A195" s="76"/>
      <c r="C195" s="41"/>
      <c r="D195" s="37"/>
      <c r="E195" s="33"/>
      <c r="F195" s="61"/>
      <c r="G195" s="61"/>
      <c r="H195" s="62"/>
      <c r="I195" s="39"/>
    </row>
    <row r="196" spans="1:9" ht="20.100000000000001" customHeight="1" x14ac:dyDescent="0.3">
      <c r="A196" s="76"/>
      <c r="C196" s="13"/>
      <c r="D196" s="37" t="s">
        <v>3</v>
      </c>
      <c r="E196" s="33"/>
      <c r="F196" s="61"/>
      <c r="G196" s="61"/>
      <c r="H196" s="72">
        <v>0.2</v>
      </c>
      <c r="I196" s="31">
        <f>I194*H196</f>
        <v>0</v>
      </c>
    </row>
    <row r="197" spans="1:9" ht="20.100000000000001" customHeight="1" x14ac:dyDescent="0.45">
      <c r="A197" s="76"/>
      <c r="C197" s="41" t="s">
        <v>5</v>
      </c>
      <c r="D197" s="37" t="s">
        <v>4</v>
      </c>
      <c r="E197" s="33"/>
      <c r="F197" s="61"/>
      <c r="G197" s="61"/>
      <c r="H197" s="62"/>
      <c r="I197" s="74">
        <f>I194+I196</f>
        <v>0</v>
      </c>
    </row>
    <row r="198" spans="1:9" ht="12.75" customHeight="1" x14ac:dyDescent="0.3">
      <c r="A198" s="78"/>
      <c r="B198" s="25"/>
      <c r="C198" s="28"/>
      <c r="D198" s="26"/>
      <c r="E198" s="42"/>
      <c r="F198" s="67"/>
      <c r="G198" s="67"/>
      <c r="H198" s="71"/>
      <c r="I198" s="27"/>
    </row>
  </sheetData>
  <mergeCells count="5">
    <mergeCell ref="A1:I1"/>
    <mergeCell ref="A2:I2"/>
    <mergeCell ref="E3:I3"/>
    <mergeCell ref="A3:D3"/>
    <mergeCell ref="B9:B10"/>
  </mergeCells>
  <phoneticPr fontId="20" type="noConversion"/>
  <printOptions horizontalCentered="1"/>
  <pageMargins left="0.51181102362204722" right="0.51181102362204722" top="0.47244094488188981" bottom="0.78740157480314965" header="0.35433070866141736" footer="0.31496062992125984"/>
  <pageSetup paperSize="9" scale="85" orientation="portrait" r:id="rId1"/>
  <headerFooter alignWithMargins="0">
    <oddFooter>&amp;L&amp;"Tahoma,Normal"&amp;8 75 - PARIS - CATHÉDRALE NOTRE-DAME
Vitraux Nef Sud - DCE&amp;R&amp;"Tahoma,Normal"&amp;8Ph. VILLENEUVE - ACMH
DPGF - Lot n°1 - déc 2025 - Page &amp;P / &amp;N</oddFooter>
  </headerFooter>
  <rowBreaks count="3" manualBreakCount="3">
    <brk id="58" max="8" man="1"/>
    <brk id="118" max="16383" man="1"/>
    <brk id="176" max="8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532748-10C6-4B51-A31C-014E11FB3440}">
  <sheetPr>
    <tabColor indexed="19"/>
  </sheetPr>
  <dimension ref="A1:M120"/>
  <sheetViews>
    <sheetView showZeros="0" tabSelected="1" topLeftCell="A93" zoomScale="115" zoomScaleNormal="115" zoomScaleSheetLayoutView="115" workbookViewId="0">
      <selection activeCell="C119" sqref="C119"/>
    </sheetView>
  </sheetViews>
  <sheetFormatPr baseColWidth="10" defaultColWidth="11.44140625" defaultRowHeight="13.8" x14ac:dyDescent="0.3"/>
  <cols>
    <col min="1" max="1" width="4.6640625" style="12" customWidth="1"/>
    <col min="2" max="2" width="5.6640625" style="12" customWidth="1"/>
    <col min="3" max="3" width="44.88671875" style="1" customWidth="1"/>
    <col min="4" max="4" width="5.6640625" style="14" customWidth="1"/>
    <col min="5" max="5" width="5.6640625" style="15" customWidth="1"/>
    <col min="6" max="6" width="8.6640625" style="16" customWidth="1"/>
    <col min="7" max="7" width="11.6640625" style="24" customWidth="1"/>
    <col min="8" max="8" width="14.6640625" style="24" customWidth="1"/>
    <col min="9" max="9" width="11.44140625" style="1"/>
    <col min="10" max="10" width="12.6640625" style="1" bestFit="1" customWidth="1"/>
    <col min="11" max="16384" width="11.44140625" style="1"/>
  </cols>
  <sheetData>
    <row r="1" spans="1:10" ht="20.100000000000001" customHeight="1" x14ac:dyDescent="0.35">
      <c r="A1" s="93" t="s">
        <v>19</v>
      </c>
      <c r="B1" s="94"/>
      <c r="C1" s="94"/>
      <c r="D1" s="94"/>
      <c r="E1" s="94"/>
      <c r="F1" s="94"/>
      <c r="G1" s="94"/>
      <c r="H1" s="95"/>
    </row>
    <row r="2" spans="1:10" ht="35.1" customHeight="1" x14ac:dyDescent="0.3">
      <c r="A2" s="96" t="s">
        <v>20</v>
      </c>
      <c r="B2" s="97"/>
      <c r="C2" s="97"/>
      <c r="D2" s="97"/>
      <c r="E2" s="97"/>
      <c r="F2" s="97"/>
      <c r="G2" s="97"/>
      <c r="H2" s="98"/>
    </row>
    <row r="3" spans="1:10" ht="39.9" customHeight="1" thickBot="1" x14ac:dyDescent="0.35">
      <c r="A3" s="100" t="s">
        <v>21</v>
      </c>
      <c r="B3" s="100"/>
      <c r="C3" s="100"/>
      <c r="D3" s="100"/>
      <c r="E3" s="99" t="s">
        <v>173</v>
      </c>
      <c r="F3" s="99"/>
      <c r="G3" s="99"/>
      <c r="H3" s="99"/>
      <c r="J3" s="50"/>
    </row>
    <row r="4" spans="1:10" ht="52.2" customHeight="1" thickTop="1" x14ac:dyDescent="0.3">
      <c r="A4" s="102" t="s">
        <v>175</v>
      </c>
      <c r="B4" s="103"/>
      <c r="C4" s="103"/>
      <c r="D4" s="103"/>
      <c r="E4" s="103"/>
      <c r="F4" s="103"/>
      <c r="G4" s="103"/>
      <c r="H4" s="103"/>
      <c r="J4" s="50"/>
    </row>
    <row r="5" spans="1:10" x14ac:dyDescent="0.3">
      <c r="A5" s="2"/>
      <c r="B5" s="2"/>
      <c r="C5" s="3"/>
      <c r="D5" s="3"/>
      <c r="E5" s="3"/>
      <c r="F5" s="4"/>
      <c r="G5" s="3"/>
      <c r="H5" s="3"/>
    </row>
    <row r="6" spans="1:10" s="11" customFormat="1" ht="24.9" customHeight="1" x14ac:dyDescent="0.3">
      <c r="A6" s="75" t="s">
        <v>131</v>
      </c>
      <c r="B6" s="5" t="s">
        <v>16</v>
      </c>
      <c r="C6" s="6" t="s">
        <v>8</v>
      </c>
      <c r="D6" s="7"/>
      <c r="E6" s="9" t="s">
        <v>9</v>
      </c>
      <c r="F6" s="60" t="s">
        <v>174</v>
      </c>
      <c r="G6" s="92" t="s">
        <v>169</v>
      </c>
      <c r="H6" s="10" t="s">
        <v>170</v>
      </c>
    </row>
    <row r="7" spans="1:10" x14ac:dyDescent="0.3">
      <c r="A7" s="76"/>
      <c r="C7" s="13"/>
      <c r="E7" s="33"/>
      <c r="F7" s="61"/>
      <c r="G7" s="79"/>
      <c r="H7" s="17"/>
    </row>
    <row r="8" spans="1:10" x14ac:dyDescent="0.3">
      <c r="A8" s="76"/>
      <c r="C8" s="18" t="s">
        <v>123</v>
      </c>
      <c r="D8" s="19"/>
      <c r="E8" s="33"/>
      <c r="F8" s="61"/>
      <c r="G8" s="79"/>
      <c r="H8" s="17"/>
    </row>
    <row r="9" spans="1:10" ht="12.75" customHeight="1" x14ac:dyDescent="0.3">
      <c r="A9" s="76"/>
      <c r="C9" s="20"/>
      <c r="D9" s="19"/>
      <c r="E9" s="33"/>
      <c r="F9" s="61"/>
      <c r="G9" s="79"/>
      <c r="H9" s="17"/>
    </row>
    <row r="10" spans="1:10" ht="12.75" customHeight="1" x14ac:dyDescent="0.3">
      <c r="A10" s="76"/>
      <c r="B10" s="12" t="s">
        <v>64</v>
      </c>
      <c r="C10" s="21" t="s">
        <v>65</v>
      </c>
      <c r="E10" s="33"/>
      <c r="F10" s="61"/>
      <c r="G10" s="79"/>
      <c r="H10" s="17" t="str">
        <f>IF(G10=0," ",F10*G10)</f>
        <v xml:space="preserve"> </v>
      </c>
    </row>
    <row r="11" spans="1:10" ht="12.75" customHeight="1" x14ac:dyDescent="0.3">
      <c r="A11" s="76"/>
      <c r="C11" s="13" t="s">
        <v>68</v>
      </c>
      <c r="E11" s="33"/>
      <c r="F11" s="61"/>
      <c r="G11" s="79"/>
      <c r="H11" s="17" t="str">
        <f t="shared" ref="H11:H19" si="0">IF(G11=0," ",F11*G11)</f>
        <v xml:space="preserve"> </v>
      </c>
    </row>
    <row r="12" spans="1:10" ht="12.75" customHeight="1" x14ac:dyDescent="0.3">
      <c r="A12" s="76"/>
      <c r="C12" s="13" t="s">
        <v>69</v>
      </c>
      <c r="E12" s="33"/>
      <c r="F12" s="61"/>
      <c r="G12" s="79"/>
      <c r="H12" s="17" t="str">
        <f t="shared" si="0"/>
        <v xml:space="preserve"> </v>
      </c>
    </row>
    <row r="13" spans="1:10" ht="12.75" customHeight="1" x14ac:dyDescent="0.3">
      <c r="A13" s="76"/>
      <c r="C13" s="13" t="s">
        <v>70</v>
      </c>
      <c r="E13" s="33"/>
      <c r="F13" s="61"/>
      <c r="G13" s="79"/>
      <c r="H13" s="17" t="str">
        <f t="shared" si="0"/>
        <v xml:space="preserve"> </v>
      </c>
    </row>
    <row r="14" spans="1:10" ht="8.1" customHeight="1" x14ac:dyDescent="0.3">
      <c r="A14" s="76"/>
      <c r="C14" s="51"/>
      <c r="E14" s="33"/>
      <c r="F14" s="61"/>
      <c r="G14" s="79"/>
      <c r="H14" s="17" t="str">
        <f t="shared" si="0"/>
        <v xml:space="preserve"> </v>
      </c>
    </row>
    <row r="15" spans="1:10" ht="12.75" customHeight="1" x14ac:dyDescent="0.3">
      <c r="A15" s="76"/>
      <c r="C15" s="53" t="s">
        <v>66</v>
      </c>
      <c r="E15" s="33"/>
      <c r="F15" s="61"/>
      <c r="G15" s="79"/>
      <c r="H15" s="17" t="str">
        <f t="shared" si="0"/>
        <v xml:space="preserve"> </v>
      </c>
    </row>
    <row r="16" spans="1:10" ht="12.75" customHeight="1" x14ac:dyDescent="0.3">
      <c r="A16" s="76"/>
      <c r="C16" s="40" t="s">
        <v>67</v>
      </c>
      <c r="D16" s="52"/>
      <c r="E16" s="33"/>
      <c r="F16" s="61"/>
      <c r="G16" s="79"/>
      <c r="H16" s="17" t="str">
        <f t="shared" si="0"/>
        <v xml:space="preserve"> </v>
      </c>
    </row>
    <row r="17" spans="1:11" ht="12.75" customHeight="1" x14ac:dyDescent="0.3">
      <c r="A17" s="76"/>
      <c r="C17" s="40" t="s">
        <v>88</v>
      </c>
      <c r="D17" s="52"/>
      <c r="E17" s="33"/>
      <c r="F17" s="61"/>
      <c r="G17" s="79"/>
      <c r="H17" s="17" t="str">
        <f t="shared" si="0"/>
        <v xml:space="preserve"> </v>
      </c>
    </row>
    <row r="18" spans="1:11" ht="12.75" customHeight="1" x14ac:dyDescent="0.3">
      <c r="A18" s="76">
        <v>1</v>
      </c>
      <c r="C18" s="54" t="s">
        <v>124</v>
      </c>
      <c r="D18" s="52"/>
      <c r="E18" s="33" t="s">
        <v>7</v>
      </c>
      <c r="F18" s="61">
        <v>6</v>
      </c>
      <c r="G18" s="79"/>
      <c r="H18" s="17" t="str">
        <f t="shared" si="0"/>
        <v xml:space="preserve"> </v>
      </c>
    </row>
    <row r="19" spans="1:11" ht="12.75" customHeight="1" x14ac:dyDescent="0.3">
      <c r="A19" s="76"/>
      <c r="C19" s="55"/>
      <c r="D19" s="52"/>
      <c r="E19" s="33"/>
      <c r="F19" s="61"/>
      <c r="G19" s="79"/>
      <c r="H19" s="17" t="str">
        <f t="shared" si="0"/>
        <v xml:space="preserve"> </v>
      </c>
    </row>
    <row r="20" spans="1:11" s="11" customFormat="1" ht="20.100000000000001" customHeight="1" x14ac:dyDescent="0.3">
      <c r="A20" s="77"/>
      <c r="B20" s="29"/>
      <c r="C20" s="30" t="s">
        <v>11</v>
      </c>
      <c r="D20" s="19"/>
      <c r="E20" s="65"/>
      <c r="F20" s="70"/>
      <c r="G20" s="80"/>
      <c r="H20" s="31">
        <f>SUM(H10:H19)</f>
        <v>0</v>
      </c>
      <c r="I20" s="1"/>
      <c r="J20" s="1"/>
      <c r="K20" s="1"/>
    </row>
    <row r="21" spans="1:11" s="11" customFormat="1" ht="12.75" customHeight="1" x14ac:dyDescent="0.3">
      <c r="A21" s="77"/>
      <c r="B21" s="29"/>
      <c r="C21" s="48"/>
      <c r="D21" s="19"/>
      <c r="E21" s="65"/>
      <c r="F21" s="70"/>
      <c r="G21" s="66"/>
      <c r="H21" s="32"/>
      <c r="I21" s="1"/>
      <c r="J21" s="1"/>
      <c r="K21" s="1"/>
    </row>
    <row r="22" spans="1:11" s="11" customFormat="1" ht="12.75" customHeight="1" x14ac:dyDescent="0.3">
      <c r="A22" s="77"/>
      <c r="B22" s="29"/>
      <c r="C22" s="48"/>
      <c r="D22" s="19"/>
      <c r="E22" s="65"/>
      <c r="F22" s="70"/>
      <c r="G22" s="66"/>
      <c r="H22" s="32"/>
      <c r="I22" s="1"/>
      <c r="J22" s="1"/>
      <c r="K22" s="1"/>
    </row>
    <row r="23" spans="1:11" ht="12.75" customHeight="1" x14ac:dyDescent="0.3">
      <c r="A23" s="76"/>
      <c r="C23" s="18" t="s">
        <v>125</v>
      </c>
      <c r="D23" s="19"/>
      <c r="E23" s="33"/>
      <c r="F23" s="61"/>
      <c r="G23" s="62"/>
      <c r="H23" s="17"/>
    </row>
    <row r="24" spans="1:11" ht="12.75" customHeight="1" x14ac:dyDescent="0.3">
      <c r="A24" s="76"/>
      <c r="C24" s="13"/>
      <c r="E24" s="33"/>
      <c r="F24" s="61"/>
      <c r="G24" s="62"/>
      <c r="H24" s="17" t="str">
        <f>IF(G24=0," ",F24*G24)</f>
        <v xml:space="preserve"> </v>
      </c>
    </row>
    <row r="25" spans="1:11" ht="12.75" customHeight="1" x14ac:dyDescent="0.3">
      <c r="A25" s="76"/>
      <c r="B25" s="12" t="s">
        <v>64</v>
      </c>
      <c r="C25" s="21" t="s">
        <v>65</v>
      </c>
      <c r="E25" s="33"/>
      <c r="F25" s="61"/>
      <c r="G25" s="62"/>
      <c r="H25" s="17" t="str">
        <f t="shared" ref="H25:H88" si="1">IF(G25=0," ",F25*G25)</f>
        <v xml:space="preserve"> </v>
      </c>
    </row>
    <row r="26" spans="1:11" ht="12.75" customHeight="1" x14ac:dyDescent="0.3">
      <c r="A26" s="76"/>
      <c r="C26" s="13" t="s">
        <v>68</v>
      </c>
      <c r="E26" s="33"/>
      <c r="F26" s="61"/>
      <c r="G26" s="62"/>
      <c r="H26" s="17" t="str">
        <f t="shared" si="1"/>
        <v xml:space="preserve"> </v>
      </c>
    </row>
    <row r="27" spans="1:11" ht="12.75" customHeight="1" x14ac:dyDescent="0.3">
      <c r="A27" s="76"/>
      <c r="C27" s="13" t="s">
        <v>69</v>
      </c>
      <c r="E27" s="33"/>
      <c r="F27" s="61"/>
      <c r="G27" s="62"/>
      <c r="H27" s="17" t="str">
        <f t="shared" si="1"/>
        <v xml:space="preserve"> </v>
      </c>
    </row>
    <row r="28" spans="1:11" ht="12.75" customHeight="1" x14ac:dyDescent="0.3">
      <c r="A28" s="76"/>
      <c r="C28" s="13" t="s">
        <v>70</v>
      </c>
      <c r="E28" s="33"/>
      <c r="F28" s="61"/>
      <c r="G28" s="62"/>
      <c r="H28" s="17" t="str">
        <f t="shared" si="1"/>
        <v xml:space="preserve"> </v>
      </c>
    </row>
    <row r="29" spans="1:11" ht="8.1" customHeight="1" x14ac:dyDescent="0.3">
      <c r="A29" s="76"/>
      <c r="C29" s="51"/>
      <c r="E29" s="33"/>
      <c r="F29" s="61"/>
      <c r="G29" s="62"/>
      <c r="H29" s="17" t="str">
        <f t="shared" si="1"/>
        <v xml:space="preserve"> </v>
      </c>
    </row>
    <row r="30" spans="1:11" ht="12.75" customHeight="1" x14ac:dyDescent="0.3">
      <c r="A30" s="76"/>
      <c r="C30" s="53" t="s">
        <v>99</v>
      </c>
      <c r="E30" s="33"/>
      <c r="F30" s="61"/>
      <c r="G30" s="62"/>
      <c r="H30" s="17" t="str">
        <f t="shared" si="1"/>
        <v xml:space="preserve"> </v>
      </c>
    </row>
    <row r="31" spans="1:11" ht="12.75" customHeight="1" x14ac:dyDescent="0.3">
      <c r="A31" s="76"/>
      <c r="C31" s="40" t="s">
        <v>89</v>
      </c>
      <c r="E31" s="33"/>
      <c r="F31" s="61"/>
      <c r="G31" s="62"/>
      <c r="H31" s="17" t="str">
        <f t="shared" si="1"/>
        <v xml:space="preserve"> </v>
      </c>
    </row>
    <row r="32" spans="1:11" ht="12.75" customHeight="1" x14ac:dyDescent="0.3">
      <c r="A32" s="76"/>
      <c r="C32" s="40" t="s">
        <v>90</v>
      </c>
      <c r="E32" s="33"/>
      <c r="F32" s="61"/>
      <c r="G32" s="62"/>
      <c r="H32" s="17" t="str">
        <f t="shared" si="1"/>
        <v xml:space="preserve"> </v>
      </c>
    </row>
    <row r="33" spans="1:8" ht="12.75" customHeight="1" x14ac:dyDescent="0.3">
      <c r="A33" s="76"/>
      <c r="C33" s="40" t="s">
        <v>91</v>
      </c>
      <c r="E33" s="33"/>
      <c r="F33" s="61"/>
      <c r="G33" s="62"/>
      <c r="H33" s="17" t="str">
        <f t="shared" si="1"/>
        <v xml:space="preserve"> </v>
      </c>
    </row>
    <row r="34" spans="1:8" ht="12.75" customHeight="1" x14ac:dyDescent="0.3">
      <c r="A34" s="76"/>
      <c r="C34" s="40" t="s">
        <v>92</v>
      </c>
      <c r="E34" s="33"/>
      <c r="F34" s="61"/>
      <c r="G34" s="62"/>
      <c r="H34" s="17" t="str">
        <f t="shared" si="1"/>
        <v xml:space="preserve"> </v>
      </c>
    </row>
    <row r="35" spans="1:8" ht="12.75" customHeight="1" x14ac:dyDescent="0.3">
      <c r="A35" s="76">
        <v>2</v>
      </c>
      <c r="C35" s="54" t="s">
        <v>124</v>
      </c>
      <c r="D35" s="52"/>
      <c r="E35" s="33" t="s">
        <v>7</v>
      </c>
      <c r="F35" s="61">
        <v>6</v>
      </c>
      <c r="G35" s="62"/>
      <c r="H35" s="17" t="str">
        <f t="shared" si="1"/>
        <v xml:space="preserve"> </v>
      </c>
    </row>
    <row r="36" spans="1:8" ht="8.1" customHeight="1" x14ac:dyDescent="0.3">
      <c r="A36" s="76"/>
      <c r="C36" s="57"/>
      <c r="E36" s="33"/>
      <c r="F36" s="61"/>
      <c r="G36" s="62"/>
      <c r="H36" s="17" t="str">
        <f t="shared" si="1"/>
        <v xml:space="preserve"> </v>
      </c>
    </row>
    <row r="37" spans="1:8" ht="12.75" customHeight="1" x14ac:dyDescent="0.3">
      <c r="A37" s="76"/>
      <c r="C37" s="53" t="s">
        <v>82</v>
      </c>
      <c r="E37" s="33"/>
      <c r="F37" s="61"/>
      <c r="G37" s="62"/>
      <c r="H37" s="17" t="str">
        <f t="shared" si="1"/>
        <v xml:space="preserve"> </v>
      </c>
    </row>
    <row r="38" spans="1:8" ht="12.75" customHeight="1" x14ac:dyDescent="0.3">
      <c r="A38" s="76"/>
      <c r="C38" s="40" t="s">
        <v>93</v>
      </c>
      <c r="D38" s="52"/>
      <c r="E38" s="33"/>
      <c r="F38" s="61"/>
      <c r="G38" s="62"/>
      <c r="H38" s="17" t="str">
        <f t="shared" si="1"/>
        <v xml:space="preserve"> </v>
      </c>
    </row>
    <row r="39" spans="1:8" ht="12.75" customHeight="1" x14ac:dyDescent="0.3">
      <c r="A39" s="76">
        <v>3</v>
      </c>
      <c r="C39" s="54" t="s">
        <v>124</v>
      </c>
      <c r="D39" s="52"/>
      <c r="E39" s="33" t="s">
        <v>7</v>
      </c>
      <c r="F39" s="61">
        <v>6</v>
      </c>
      <c r="G39" s="62"/>
      <c r="H39" s="17" t="str">
        <f t="shared" si="1"/>
        <v xml:space="preserve"> </v>
      </c>
    </row>
    <row r="40" spans="1:8" ht="8.1" customHeight="1" x14ac:dyDescent="0.3">
      <c r="A40" s="76"/>
      <c r="C40" s="40"/>
      <c r="D40" s="52"/>
      <c r="E40" s="33"/>
      <c r="F40" s="61"/>
      <c r="G40" s="62"/>
      <c r="H40" s="17" t="str">
        <f t="shared" si="1"/>
        <v xml:space="preserve"> </v>
      </c>
    </row>
    <row r="41" spans="1:8" ht="12.75" customHeight="1" x14ac:dyDescent="0.3">
      <c r="A41" s="76"/>
      <c r="C41" s="53" t="s">
        <v>94</v>
      </c>
      <c r="E41" s="33"/>
      <c r="F41" s="61"/>
      <c r="G41" s="62"/>
      <c r="H41" s="17" t="str">
        <f t="shared" si="1"/>
        <v xml:space="preserve"> </v>
      </c>
    </row>
    <row r="42" spans="1:8" ht="12.75" customHeight="1" x14ac:dyDescent="0.3">
      <c r="A42" s="76"/>
      <c r="C42" s="40" t="s">
        <v>95</v>
      </c>
      <c r="D42" s="52"/>
      <c r="E42" s="33"/>
      <c r="F42" s="61"/>
      <c r="G42" s="62"/>
      <c r="H42" s="17" t="str">
        <f t="shared" si="1"/>
        <v xml:space="preserve"> </v>
      </c>
    </row>
    <row r="43" spans="1:8" ht="12.75" customHeight="1" x14ac:dyDescent="0.3">
      <c r="A43" s="76"/>
      <c r="C43" s="40" t="s">
        <v>116</v>
      </c>
      <c r="D43" s="52"/>
      <c r="E43" s="33"/>
      <c r="F43" s="61"/>
      <c r="G43" s="62"/>
      <c r="H43" s="17" t="str">
        <f t="shared" si="1"/>
        <v xml:space="preserve"> </v>
      </c>
    </row>
    <row r="44" spans="1:8" ht="12.75" customHeight="1" x14ac:dyDescent="0.3">
      <c r="A44" s="76"/>
      <c r="C44" s="40" t="s">
        <v>117</v>
      </c>
      <c r="D44" s="52"/>
      <c r="E44" s="33"/>
      <c r="F44" s="61"/>
      <c r="G44" s="62"/>
      <c r="H44" s="17" t="str">
        <f t="shared" si="1"/>
        <v xml:space="preserve"> </v>
      </c>
    </row>
    <row r="45" spans="1:8" ht="12.75" customHeight="1" x14ac:dyDescent="0.3">
      <c r="A45" s="76"/>
      <c r="C45" s="40" t="s">
        <v>118</v>
      </c>
      <c r="D45" s="52"/>
      <c r="E45" s="33"/>
      <c r="F45" s="61"/>
      <c r="G45" s="62"/>
      <c r="H45" s="17" t="str">
        <f t="shared" si="1"/>
        <v xml:space="preserve"> </v>
      </c>
    </row>
    <row r="46" spans="1:8" ht="12.75" customHeight="1" x14ac:dyDescent="0.3">
      <c r="A46" s="76">
        <v>4</v>
      </c>
      <c r="C46" s="54" t="s">
        <v>124</v>
      </c>
      <c r="D46" s="52"/>
      <c r="E46" s="33" t="s">
        <v>7</v>
      </c>
      <c r="F46" s="61">
        <v>6</v>
      </c>
      <c r="G46" s="62"/>
      <c r="H46" s="17" t="str">
        <f t="shared" si="1"/>
        <v xml:space="preserve"> </v>
      </c>
    </row>
    <row r="47" spans="1:8" ht="8.1" customHeight="1" x14ac:dyDescent="0.3">
      <c r="A47" s="76"/>
      <c r="C47" s="40"/>
      <c r="D47" s="52"/>
      <c r="E47" s="33"/>
      <c r="F47" s="61"/>
      <c r="G47" s="62"/>
      <c r="H47" s="17" t="str">
        <f t="shared" si="1"/>
        <v xml:space="preserve"> </v>
      </c>
    </row>
    <row r="48" spans="1:8" ht="12.75" customHeight="1" x14ac:dyDescent="0.3">
      <c r="A48" s="76"/>
      <c r="B48" s="12" t="s">
        <v>103</v>
      </c>
      <c r="C48" s="21" t="s">
        <v>104</v>
      </c>
      <c r="E48" s="33"/>
      <c r="F48" s="61"/>
      <c r="G48" s="62"/>
      <c r="H48" s="17" t="str">
        <f t="shared" si="1"/>
        <v xml:space="preserve"> </v>
      </c>
    </row>
    <row r="49" spans="1:8" ht="12.75" customHeight="1" x14ac:dyDescent="0.3">
      <c r="A49" s="76"/>
      <c r="C49" s="13" t="s">
        <v>105</v>
      </c>
      <c r="E49" s="33"/>
      <c r="F49" s="61"/>
      <c r="G49" s="62"/>
      <c r="H49" s="17" t="str">
        <f t="shared" si="1"/>
        <v xml:space="preserve"> </v>
      </c>
    </row>
    <row r="50" spans="1:8" ht="12.75" customHeight="1" x14ac:dyDescent="0.3">
      <c r="A50" s="76"/>
      <c r="C50" s="13" t="s">
        <v>106</v>
      </c>
      <c r="E50" s="33"/>
      <c r="F50" s="61"/>
      <c r="G50" s="62"/>
      <c r="H50" s="17" t="str">
        <f t="shared" si="1"/>
        <v xml:space="preserve"> </v>
      </c>
    </row>
    <row r="51" spans="1:8" ht="12.75" customHeight="1" x14ac:dyDescent="0.3">
      <c r="A51" s="76"/>
      <c r="C51" s="13" t="s">
        <v>70</v>
      </c>
      <c r="E51" s="33"/>
      <c r="F51" s="61"/>
      <c r="G51" s="62"/>
      <c r="H51" s="17" t="str">
        <f t="shared" si="1"/>
        <v xml:space="preserve"> </v>
      </c>
    </row>
    <row r="52" spans="1:8" ht="12.75" customHeight="1" x14ac:dyDescent="0.3">
      <c r="A52" s="76">
        <v>5</v>
      </c>
      <c r="C52" s="54" t="s">
        <v>124</v>
      </c>
      <c r="D52" s="52"/>
      <c r="E52" s="33" t="s">
        <v>7</v>
      </c>
      <c r="F52" s="61">
        <v>6</v>
      </c>
      <c r="G52" s="62"/>
      <c r="H52" s="17" t="str">
        <f t="shared" si="1"/>
        <v xml:space="preserve"> </v>
      </c>
    </row>
    <row r="53" spans="1:8" ht="12.75" customHeight="1" x14ac:dyDescent="0.3">
      <c r="A53" s="76"/>
      <c r="C53" s="55"/>
      <c r="D53" s="52"/>
      <c r="E53" s="33"/>
      <c r="F53" s="61"/>
      <c r="G53" s="62"/>
      <c r="H53" s="17" t="str">
        <f t="shared" si="1"/>
        <v xml:space="preserve"> </v>
      </c>
    </row>
    <row r="54" spans="1:8" ht="12.75" customHeight="1" x14ac:dyDescent="0.3">
      <c r="A54" s="76"/>
      <c r="B54" s="12" t="s">
        <v>107</v>
      </c>
      <c r="C54" s="21" t="s">
        <v>108</v>
      </c>
      <c r="E54" s="33"/>
      <c r="F54" s="61"/>
      <c r="G54" s="62"/>
      <c r="H54" s="17" t="str">
        <f t="shared" si="1"/>
        <v xml:space="preserve"> </v>
      </c>
    </row>
    <row r="55" spans="1:8" ht="12.75" customHeight="1" x14ac:dyDescent="0.3">
      <c r="A55" s="76"/>
      <c r="C55" s="13" t="s">
        <v>109</v>
      </c>
      <c r="E55" s="33"/>
      <c r="F55" s="61"/>
      <c r="G55" s="62"/>
      <c r="H55" s="17" t="str">
        <f t="shared" si="1"/>
        <v xml:space="preserve"> </v>
      </c>
    </row>
    <row r="56" spans="1:8" ht="12.75" customHeight="1" x14ac:dyDescent="0.3">
      <c r="A56" s="76"/>
      <c r="C56" s="13" t="s">
        <v>110</v>
      </c>
      <c r="E56" s="33"/>
      <c r="F56" s="61"/>
      <c r="G56" s="62"/>
      <c r="H56" s="17" t="str">
        <f t="shared" si="1"/>
        <v xml:space="preserve"> </v>
      </c>
    </row>
    <row r="57" spans="1:8" ht="12.75" customHeight="1" x14ac:dyDescent="0.3">
      <c r="A57" s="76"/>
      <c r="C57" s="13" t="s">
        <v>111</v>
      </c>
      <c r="E57" s="33"/>
      <c r="F57" s="61"/>
      <c r="G57" s="62"/>
      <c r="H57" s="17" t="str">
        <f t="shared" si="1"/>
        <v xml:space="preserve"> </v>
      </c>
    </row>
    <row r="58" spans="1:8" ht="12.75" customHeight="1" x14ac:dyDescent="0.3">
      <c r="A58" s="76"/>
      <c r="C58" s="13" t="s">
        <v>112</v>
      </c>
      <c r="E58" s="33"/>
      <c r="F58" s="61"/>
      <c r="G58" s="62"/>
      <c r="H58" s="17" t="str">
        <f t="shared" si="1"/>
        <v xml:space="preserve"> </v>
      </c>
    </row>
    <row r="59" spans="1:8" ht="8.1" customHeight="1" x14ac:dyDescent="0.3">
      <c r="A59" s="76"/>
      <c r="C59" s="51"/>
      <c r="E59" s="33"/>
      <c r="F59" s="61"/>
      <c r="G59" s="62"/>
      <c r="H59" s="17" t="str">
        <f t="shared" si="1"/>
        <v xml:space="preserve"> </v>
      </c>
    </row>
    <row r="60" spans="1:8" ht="12.75" customHeight="1" x14ac:dyDescent="0.3">
      <c r="A60" s="76"/>
      <c r="C60" s="54" t="s">
        <v>113</v>
      </c>
      <c r="E60" s="33"/>
      <c r="F60" s="61"/>
      <c r="G60" s="62"/>
      <c r="H60" s="17" t="str">
        <f t="shared" si="1"/>
        <v xml:space="preserve"> </v>
      </c>
    </row>
    <row r="61" spans="1:8" ht="12.75" customHeight="1" x14ac:dyDescent="0.3">
      <c r="A61" s="76">
        <v>6</v>
      </c>
      <c r="C61" s="54" t="s">
        <v>124</v>
      </c>
      <c r="D61" s="52"/>
      <c r="E61" s="33" t="s">
        <v>7</v>
      </c>
      <c r="F61" s="61">
        <v>6</v>
      </c>
      <c r="G61" s="62"/>
      <c r="H61" s="17" t="str">
        <f t="shared" si="1"/>
        <v xml:space="preserve"> </v>
      </c>
    </row>
    <row r="62" spans="1:8" ht="8.1" customHeight="1" x14ac:dyDescent="0.3">
      <c r="A62" s="76"/>
      <c r="C62" s="57"/>
      <c r="E62" s="33"/>
      <c r="F62" s="61"/>
      <c r="G62" s="62"/>
      <c r="H62" s="17" t="str">
        <f t="shared" si="1"/>
        <v xml:space="preserve"> </v>
      </c>
    </row>
    <row r="63" spans="1:8" ht="12.75" customHeight="1" x14ac:dyDescent="0.3">
      <c r="A63" s="76"/>
      <c r="C63" s="54" t="s">
        <v>114</v>
      </c>
      <c r="E63" s="33"/>
      <c r="F63" s="61"/>
      <c r="G63" s="62"/>
      <c r="H63" s="17" t="str">
        <f t="shared" si="1"/>
        <v xml:space="preserve"> </v>
      </c>
    </row>
    <row r="64" spans="1:8" ht="12.75" customHeight="1" x14ac:dyDescent="0.3">
      <c r="A64" s="76">
        <v>7</v>
      </c>
      <c r="C64" s="54" t="s">
        <v>124</v>
      </c>
      <c r="D64" s="52"/>
      <c r="E64" s="33" t="s">
        <v>7</v>
      </c>
      <c r="F64" s="61">
        <v>6</v>
      </c>
      <c r="G64" s="62"/>
      <c r="H64" s="17" t="str">
        <f t="shared" si="1"/>
        <v xml:space="preserve"> </v>
      </c>
    </row>
    <row r="65" spans="1:8" ht="8.1" customHeight="1" x14ac:dyDescent="0.3">
      <c r="A65" s="76"/>
      <c r="C65" s="57"/>
      <c r="E65" s="33"/>
      <c r="F65" s="61"/>
      <c r="G65" s="62"/>
      <c r="H65" s="17" t="str">
        <f t="shared" si="1"/>
        <v xml:space="preserve"> </v>
      </c>
    </row>
    <row r="66" spans="1:8" ht="12.75" customHeight="1" x14ac:dyDescent="0.3">
      <c r="A66" s="76"/>
      <c r="C66" s="54" t="s">
        <v>115</v>
      </c>
      <c r="E66" s="33"/>
      <c r="F66" s="61"/>
      <c r="G66" s="62"/>
      <c r="H66" s="17" t="str">
        <f t="shared" si="1"/>
        <v xml:space="preserve"> </v>
      </c>
    </row>
    <row r="67" spans="1:8" ht="12.75" customHeight="1" x14ac:dyDescent="0.3">
      <c r="A67" s="76">
        <v>8</v>
      </c>
      <c r="C67" s="54" t="s">
        <v>126</v>
      </c>
      <c r="D67" s="52"/>
      <c r="E67" s="33" t="s">
        <v>7</v>
      </c>
      <c r="F67" s="61">
        <v>12</v>
      </c>
      <c r="G67" s="62"/>
      <c r="H67" s="17" t="str">
        <f t="shared" si="1"/>
        <v xml:space="preserve"> </v>
      </c>
    </row>
    <row r="68" spans="1:8" ht="12.75" customHeight="1" x14ac:dyDescent="0.3">
      <c r="A68" s="78"/>
      <c r="B68" s="25"/>
      <c r="C68" s="90"/>
      <c r="D68" s="59"/>
      <c r="E68" s="42"/>
      <c r="F68" s="67"/>
      <c r="G68" s="71"/>
      <c r="H68" s="17" t="str">
        <f t="shared" si="1"/>
        <v xml:space="preserve"> </v>
      </c>
    </row>
    <row r="69" spans="1:8" ht="12.75" customHeight="1" x14ac:dyDescent="0.3">
      <c r="A69" s="76"/>
      <c r="B69" s="12" t="s">
        <v>137</v>
      </c>
      <c r="C69" s="21" t="s">
        <v>136</v>
      </c>
      <c r="E69" s="33"/>
      <c r="F69" s="61"/>
      <c r="G69" s="62"/>
      <c r="H69" s="17" t="str">
        <f t="shared" si="1"/>
        <v xml:space="preserve"> </v>
      </c>
    </row>
    <row r="70" spans="1:8" ht="12.75" customHeight="1" x14ac:dyDescent="0.3">
      <c r="A70" s="76"/>
      <c r="C70" s="83" t="s">
        <v>100</v>
      </c>
      <c r="D70" s="52"/>
      <c r="E70" s="33"/>
      <c r="F70" s="61"/>
      <c r="G70" s="62"/>
      <c r="H70" s="17" t="str">
        <f t="shared" si="1"/>
        <v xml:space="preserve"> </v>
      </c>
    </row>
    <row r="71" spans="1:8" ht="12.75" customHeight="1" x14ac:dyDescent="0.3">
      <c r="A71" s="76"/>
      <c r="C71" s="83" t="s">
        <v>101</v>
      </c>
      <c r="D71" s="52"/>
      <c r="E71" s="33"/>
      <c r="F71" s="61"/>
      <c r="G71" s="62"/>
      <c r="H71" s="17" t="str">
        <f t="shared" si="1"/>
        <v xml:space="preserve"> </v>
      </c>
    </row>
    <row r="72" spans="1:8" ht="12.75" customHeight="1" x14ac:dyDescent="0.3">
      <c r="A72" s="76"/>
      <c r="C72" s="83" t="s">
        <v>119</v>
      </c>
      <c r="D72" s="52"/>
      <c r="E72" s="33"/>
      <c r="F72" s="61"/>
      <c r="G72" s="62"/>
      <c r="H72" s="17" t="str">
        <f t="shared" si="1"/>
        <v xml:space="preserve"> </v>
      </c>
    </row>
    <row r="73" spans="1:8" ht="12.75" customHeight="1" x14ac:dyDescent="0.3">
      <c r="A73" s="76"/>
      <c r="C73" s="83" t="s">
        <v>120</v>
      </c>
      <c r="D73" s="52"/>
      <c r="E73" s="33"/>
      <c r="F73" s="61"/>
      <c r="G73" s="62"/>
      <c r="H73" s="17" t="str">
        <f t="shared" si="1"/>
        <v xml:space="preserve"> </v>
      </c>
    </row>
    <row r="74" spans="1:8" ht="12.75" customHeight="1" x14ac:dyDescent="0.3">
      <c r="A74" s="76"/>
      <c r="C74" s="83" t="s">
        <v>121</v>
      </c>
      <c r="D74" s="52"/>
      <c r="E74" s="33"/>
      <c r="F74" s="61"/>
      <c r="G74" s="62"/>
      <c r="H74" s="17" t="str">
        <f t="shared" si="1"/>
        <v xml:space="preserve"> </v>
      </c>
    </row>
    <row r="75" spans="1:8" ht="12.75" customHeight="1" x14ac:dyDescent="0.3">
      <c r="A75" s="76"/>
      <c r="C75" s="40" t="s">
        <v>122</v>
      </c>
      <c r="D75" s="52"/>
      <c r="E75" s="33"/>
      <c r="F75" s="61"/>
      <c r="G75" s="62"/>
      <c r="H75" s="17" t="str">
        <f t="shared" si="1"/>
        <v xml:space="preserve"> </v>
      </c>
    </row>
    <row r="76" spans="1:8" ht="12.75" customHeight="1" x14ac:dyDescent="0.3">
      <c r="A76" s="76"/>
      <c r="C76" s="40" t="s">
        <v>102</v>
      </c>
      <c r="D76" s="52"/>
      <c r="E76" s="33"/>
      <c r="F76" s="61"/>
      <c r="G76" s="62"/>
      <c r="H76" s="17" t="str">
        <f t="shared" si="1"/>
        <v xml:space="preserve"> </v>
      </c>
    </row>
    <row r="77" spans="1:8" ht="12.75" customHeight="1" x14ac:dyDescent="0.3">
      <c r="A77" s="76">
        <v>9</v>
      </c>
      <c r="C77" s="54" t="s">
        <v>124</v>
      </c>
      <c r="D77" s="52"/>
      <c r="E77" s="33" t="s">
        <v>7</v>
      </c>
      <c r="F77" s="61">
        <v>5</v>
      </c>
      <c r="G77" s="62"/>
      <c r="H77" s="17" t="str">
        <f t="shared" si="1"/>
        <v xml:space="preserve"> </v>
      </c>
    </row>
    <row r="78" spans="1:8" ht="12.75" customHeight="1" x14ac:dyDescent="0.3">
      <c r="A78" s="76"/>
      <c r="C78" s="55"/>
      <c r="D78" s="52"/>
      <c r="E78" s="33"/>
      <c r="F78" s="61"/>
      <c r="G78" s="62"/>
      <c r="H78" s="17" t="str">
        <f t="shared" si="1"/>
        <v xml:space="preserve"> </v>
      </c>
    </row>
    <row r="79" spans="1:8" ht="12.75" customHeight="1" x14ac:dyDescent="0.3">
      <c r="A79" s="76"/>
      <c r="B79" s="12" t="s">
        <v>138</v>
      </c>
      <c r="C79" s="21" t="s">
        <v>139</v>
      </c>
      <c r="E79" s="33"/>
      <c r="F79" s="61"/>
      <c r="G79" s="61"/>
      <c r="H79" s="17" t="str">
        <f t="shared" si="1"/>
        <v xml:space="preserve"> </v>
      </c>
    </row>
    <row r="80" spans="1:8" ht="12.75" customHeight="1" x14ac:dyDescent="0.3">
      <c r="A80" s="76"/>
      <c r="C80" s="13" t="s">
        <v>140</v>
      </c>
      <c r="D80" s="52"/>
      <c r="E80" s="33"/>
      <c r="F80" s="61"/>
      <c r="G80" s="61"/>
      <c r="H80" s="17" t="str">
        <f t="shared" si="1"/>
        <v xml:space="preserve"> </v>
      </c>
    </row>
    <row r="81" spans="1:8" ht="12.75" customHeight="1" x14ac:dyDescent="0.3">
      <c r="A81" s="76"/>
      <c r="C81" s="13" t="s">
        <v>141</v>
      </c>
      <c r="D81" s="52"/>
      <c r="E81" s="33"/>
      <c r="F81" s="61"/>
      <c r="G81" s="61"/>
      <c r="H81" s="17" t="str">
        <f t="shared" si="1"/>
        <v xml:space="preserve"> </v>
      </c>
    </row>
    <row r="82" spans="1:8" ht="12.75" customHeight="1" x14ac:dyDescent="0.3">
      <c r="A82" s="76"/>
      <c r="C82" s="13" t="s">
        <v>142</v>
      </c>
      <c r="D82" s="52"/>
      <c r="E82" s="33"/>
      <c r="F82" s="61"/>
      <c r="G82" s="61"/>
      <c r="H82" s="17" t="str">
        <f t="shared" si="1"/>
        <v xml:space="preserve"> </v>
      </c>
    </row>
    <row r="83" spans="1:8" ht="8.1" customHeight="1" x14ac:dyDescent="0.3">
      <c r="A83" s="76"/>
      <c r="C83" s="57"/>
      <c r="E83" s="33"/>
      <c r="F83" s="61"/>
      <c r="G83" s="61"/>
      <c r="H83" s="17" t="str">
        <f t="shared" si="1"/>
        <v xml:space="preserve"> </v>
      </c>
    </row>
    <row r="84" spans="1:8" ht="12.75" customHeight="1" x14ac:dyDescent="0.3">
      <c r="A84" s="76"/>
      <c r="C84" s="40" t="s">
        <v>143</v>
      </c>
      <c r="D84" s="52"/>
      <c r="E84" s="33"/>
      <c r="F84" s="61"/>
      <c r="G84" s="61"/>
      <c r="H84" s="17" t="str">
        <f t="shared" si="1"/>
        <v xml:space="preserve"> </v>
      </c>
    </row>
    <row r="85" spans="1:8" ht="12.75" customHeight="1" x14ac:dyDescent="0.3">
      <c r="A85" s="76">
        <v>10</v>
      </c>
      <c r="C85" s="54" t="s">
        <v>124</v>
      </c>
      <c r="D85" s="52"/>
      <c r="E85" s="33" t="s">
        <v>7</v>
      </c>
      <c r="F85" s="61">
        <v>6</v>
      </c>
      <c r="G85" s="62"/>
      <c r="H85" s="17" t="str">
        <f t="shared" si="1"/>
        <v xml:space="preserve"> </v>
      </c>
    </row>
    <row r="86" spans="1:8" ht="12.75" customHeight="1" x14ac:dyDescent="0.3">
      <c r="A86" s="76"/>
      <c r="C86" s="55"/>
      <c r="D86" s="52"/>
      <c r="E86" s="33"/>
      <c r="F86" s="61"/>
      <c r="G86" s="61"/>
      <c r="H86" s="17" t="str">
        <f t="shared" si="1"/>
        <v xml:space="preserve"> </v>
      </c>
    </row>
    <row r="87" spans="1:8" ht="12.75" customHeight="1" x14ac:dyDescent="0.3">
      <c r="A87" s="76"/>
      <c r="B87" s="12" t="s">
        <v>144</v>
      </c>
      <c r="C87" s="21" t="s">
        <v>151</v>
      </c>
      <c r="E87" s="33"/>
      <c r="F87" s="61"/>
      <c r="G87" s="69"/>
      <c r="H87" s="17" t="str">
        <f t="shared" si="1"/>
        <v xml:space="preserve"> </v>
      </c>
    </row>
    <row r="88" spans="1:8" ht="12.75" customHeight="1" x14ac:dyDescent="0.3">
      <c r="A88" s="76"/>
      <c r="C88" s="84" t="s">
        <v>166</v>
      </c>
      <c r="E88" s="33"/>
      <c r="F88" s="61"/>
      <c r="G88" s="61"/>
      <c r="H88" s="17" t="str">
        <f t="shared" si="1"/>
        <v xml:space="preserve"> </v>
      </c>
    </row>
    <row r="89" spans="1:8" ht="12.75" customHeight="1" x14ac:dyDescent="0.3">
      <c r="A89" s="76"/>
      <c r="C89" s="84" t="s">
        <v>145</v>
      </c>
      <c r="E89" s="33"/>
      <c r="F89" s="61"/>
      <c r="G89" s="61"/>
      <c r="H89" s="17" t="str">
        <f t="shared" ref="H89:H105" si="2">IF(G89=0," ",F89*G89)</f>
        <v xml:space="preserve"> </v>
      </c>
    </row>
    <row r="90" spans="1:8" ht="12.75" customHeight="1" x14ac:dyDescent="0.3">
      <c r="A90" s="76"/>
      <c r="C90" s="84" t="s">
        <v>146</v>
      </c>
      <c r="E90" s="33"/>
      <c r="F90" s="61"/>
      <c r="G90" s="61"/>
      <c r="H90" s="17" t="str">
        <f t="shared" si="2"/>
        <v xml:space="preserve"> </v>
      </c>
    </row>
    <row r="91" spans="1:8" ht="12.75" customHeight="1" x14ac:dyDescent="0.3">
      <c r="A91" s="76"/>
      <c r="C91" s="84" t="s">
        <v>147</v>
      </c>
      <c r="E91" s="33"/>
      <c r="F91" s="61"/>
      <c r="G91" s="61"/>
      <c r="H91" s="17" t="str">
        <f t="shared" si="2"/>
        <v xml:space="preserve"> </v>
      </c>
    </row>
    <row r="92" spans="1:8" ht="12.75" customHeight="1" x14ac:dyDescent="0.3">
      <c r="A92" s="76"/>
      <c r="C92" s="84" t="s">
        <v>148</v>
      </c>
      <c r="E92" s="33"/>
      <c r="F92" s="61"/>
      <c r="G92" s="61"/>
      <c r="H92" s="17" t="str">
        <f t="shared" si="2"/>
        <v xml:space="preserve"> </v>
      </c>
    </row>
    <row r="93" spans="1:8" ht="8.1" customHeight="1" x14ac:dyDescent="0.3">
      <c r="A93" s="76"/>
      <c r="C93" s="57"/>
      <c r="E93" s="33"/>
      <c r="F93" s="61"/>
      <c r="G93" s="61"/>
      <c r="H93" s="17" t="str">
        <f t="shared" si="2"/>
        <v xml:space="preserve"> </v>
      </c>
    </row>
    <row r="94" spans="1:8" ht="12.75" customHeight="1" x14ac:dyDescent="0.3">
      <c r="A94" s="76"/>
      <c r="C94" s="57" t="s">
        <v>158</v>
      </c>
      <c r="E94" s="33"/>
      <c r="F94" s="61"/>
      <c r="G94" s="61"/>
      <c r="H94" s="17" t="str">
        <f t="shared" si="2"/>
        <v xml:space="preserve"> </v>
      </c>
    </row>
    <row r="95" spans="1:8" ht="12.75" customHeight="1" x14ac:dyDescent="0.3">
      <c r="A95" s="76">
        <v>11</v>
      </c>
      <c r="C95" s="54" t="s">
        <v>124</v>
      </c>
      <c r="D95" s="52"/>
      <c r="E95" s="33" t="s">
        <v>7</v>
      </c>
      <c r="F95" s="61">
        <v>6</v>
      </c>
      <c r="G95" s="62"/>
      <c r="H95" s="17" t="str">
        <f t="shared" si="2"/>
        <v xml:space="preserve"> </v>
      </c>
    </row>
    <row r="96" spans="1:8" ht="12.75" customHeight="1" x14ac:dyDescent="0.3">
      <c r="A96" s="76"/>
      <c r="C96" s="55"/>
      <c r="D96" s="52"/>
      <c r="E96" s="33"/>
      <c r="F96" s="61"/>
      <c r="G96" s="61"/>
      <c r="H96" s="17" t="str">
        <f t="shared" si="2"/>
        <v xml:space="preserve"> </v>
      </c>
    </row>
    <row r="97" spans="1:13" ht="12.75" customHeight="1" x14ac:dyDescent="0.3">
      <c r="A97" s="76"/>
      <c r="B97" s="12">
        <v>5</v>
      </c>
      <c r="C97" s="21" t="s">
        <v>159</v>
      </c>
      <c r="E97" s="33"/>
      <c r="F97" s="61"/>
      <c r="G97" s="69"/>
      <c r="H97" s="17" t="str">
        <f t="shared" si="2"/>
        <v xml:space="preserve"> </v>
      </c>
    </row>
    <row r="98" spans="1:13" ht="12.75" customHeight="1" x14ac:dyDescent="0.3">
      <c r="A98" s="76"/>
      <c r="C98" s="84" t="s">
        <v>160</v>
      </c>
      <c r="E98" s="33"/>
      <c r="F98" s="61"/>
      <c r="G98" s="61"/>
      <c r="H98" s="17" t="str">
        <f t="shared" si="2"/>
        <v xml:space="preserve"> </v>
      </c>
    </row>
    <row r="99" spans="1:13" ht="12.75" customHeight="1" x14ac:dyDescent="0.3">
      <c r="A99" s="76"/>
      <c r="C99" s="84" t="s">
        <v>161</v>
      </c>
      <c r="E99" s="33"/>
      <c r="F99" s="61"/>
      <c r="G99" s="61"/>
      <c r="H99" s="17" t="str">
        <f t="shared" si="2"/>
        <v xml:space="preserve"> </v>
      </c>
    </row>
    <row r="100" spans="1:13" ht="12.75" customHeight="1" x14ac:dyDescent="0.3">
      <c r="A100" s="76"/>
      <c r="C100" s="84" t="s">
        <v>163</v>
      </c>
      <c r="E100" s="33"/>
      <c r="F100" s="61"/>
      <c r="G100" s="61"/>
      <c r="H100" s="17" t="str">
        <f t="shared" si="2"/>
        <v xml:space="preserve"> </v>
      </c>
    </row>
    <row r="101" spans="1:13" ht="12.75" customHeight="1" x14ac:dyDescent="0.3">
      <c r="A101" s="76"/>
      <c r="C101" s="84" t="s">
        <v>164</v>
      </c>
      <c r="E101" s="33"/>
      <c r="F101" s="61"/>
      <c r="G101" s="61"/>
      <c r="H101" s="17" t="str">
        <f t="shared" si="2"/>
        <v xml:space="preserve"> </v>
      </c>
    </row>
    <row r="102" spans="1:13" ht="8.1" customHeight="1" x14ac:dyDescent="0.3">
      <c r="A102" s="76"/>
      <c r="C102" s="57"/>
      <c r="E102" s="33"/>
      <c r="F102" s="61"/>
      <c r="G102" s="61"/>
      <c r="H102" s="17" t="str">
        <f t="shared" si="2"/>
        <v xml:space="preserve"> </v>
      </c>
    </row>
    <row r="103" spans="1:13" ht="12.75" customHeight="1" x14ac:dyDescent="0.3">
      <c r="A103" s="76">
        <v>12</v>
      </c>
      <c r="C103" s="54" t="s">
        <v>162</v>
      </c>
      <c r="E103" s="33" t="s">
        <v>168</v>
      </c>
      <c r="F103" s="61">
        <v>8</v>
      </c>
      <c r="G103" s="61"/>
      <c r="H103" s="17" t="str">
        <f t="shared" si="2"/>
        <v xml:space="preserve"> </v>
      </c>
    </row>
    <row r="104" spans="1:13" ht="12.75" customHeight="1" x14ac:dyDescent="0.3">
      <c r="A104" s="76">
        <v>13</v>
      </c>
      <c r="C104" s="54" t="s">
        <v>165</v>
      </c>
      <c r="D104" s="52"/>
      <c r="E104" s="33" t="s">
        <v>168</v>
      </c>
      <c r="F104" s="61">
        <f>F103*4</f>
        <v>32</v>
      </c>
      <c r="G104" s="62"/>
      <c r="H104" s="17" t="str">
        <f t="shared" si="2"/>
        <v xml:space="preserve"> </v>
      </c>
    </row>
    <row r="105" spans="1:13" ht="12.75" customHeight="1" x14ac:dyDescent="0.3">
      <c r="A105" s="76"/>
      <c r="C105" s="55"/>
      <c r="D105" s="52"/>
      <c r="E105" s="33"/>
      <c r="F105" s="61"/>
      <c r="G105" s="61"/>
      <c r="H105" s="17" t="str">
        <f t="shared" si="2"/>
        <v xml:space="preserve"> </v>
      </c>
    </row>
    <row r="106" spans="1:13" s="11" customFormat="1" ht="20.100000000000001" customHeight="1" x14ac:dyDescent="0.3">
      <c r="A106" s="77"/>
      <c r="B106" s="29"/>
      <c r="C106" s="30" t="s">
        <v>13</v>
      </c>
      <c r="D106" s="19"/>
      <c r="E106" s="65"/>
      <c r="F106" s="70"/>
      <c r="G106" s="80"/>
      <c r="H106" s="31">
        <f>SUM(H23:H105)</f>
        <v>0</v>
      </c>
      <c r="I106" s="1"/>
      <c r="J106" s="1"/>
      <c r="K106" s="1"/>
      <c r="L106" s="1"/>
      <c r="M106" s="1"/>
    </row>
    <row r="107" spans="1:13" s="11" customFormat="1" ht="12.75" customHeight="1" x14ac:dyDescent="0.3">
      <c r="A107" s="77"/>
      <c r="B107" s="29"/>
      <c r="C107" s="48"/>
      <c r="D107" s="19"/>
      <c r="E107" s="65"/>
      <c r="F107" s="70"/>
      <c r="G107" s="81"/>
      <c r="H107" s="32"/>
      <c r="I107" s="1"/>
      <c r="J107" s="1"/>
      <c r="K107" s="1"/>
      <c r="L107" s="1"/>
      <c r="M107" s="1"/>
    </row>
    <row r="108" spans="1:13" s="11" customFormat="1" ht="12.75" customHeight="1" x14ac:dyDescent="0.3">
      <c r="A108" s="77"/>
      <c r="B108" s="29"/>
      <c r="C108" s="91"/>
      <c r="D108" s="19"/>
      <c r="E108" s="65"/>
      <c r="F108" s="70"/>
      <c r="G108" s="81"/>
      <c r="H108" s="32"/>
      <c r="I108" s="1"/>
      <c r="J108" s="1"/>
      <c r="K108" s="1"/>
      <c r="L108" s="1"/>
      <c r="M108" s="1"/>
    </row>
    <row r="109" spans="1:13" s="11" customFormat="1" ht="12.75" customHeight="1" x14ac:dyDescent="0.3">
      <c r="A109" s="77"/>
      <c r="B109" s="29"/>
      <c r="C109" s="48"/>
      <c r="D109" s="19"/>
      <c r="E109" s="65"/>
      <c r="F109" s="70"/>
      <c r="G109" s="81"/>
      <c r="H109" s="32"/>
      <c r="I109" s="1"/>
      <c r="J109" s="1"/>
      <c r="K109" s="1"/>
      <c r="L109" s="1"/>
      <c r="M109" s="1"/>
    </row>
    <row r="110" spans="1:13" s="11" customFormat="1" ht="12.75" customHeight="1" x14ac:dyDescent="0.3">
      <c r="A110" s="77"/>
      <c r="B110" s="29"/>
      <c r="C110" s="48"/>
      <c r="D110" s="19"/>
      <c r="E110" s="65"/>
      <c r="F110" s="70"/>
      <c r="G110" s="81"/>
      <c r="H110" s="32"/>
      <c r="I110" s="1"/>
      <c r="J110" s="1"/>
      <c r="K110" s="1"/>
      <c r="L110" s="1"/>
      <c r="M110" s="1"/>
    </row>
    <row r="111" spans="1:13" ht="12.75" customHeight="1" x14ac:dyDescent="0.3">
      <c r="A111" s="76"/>
      <c r="C111" s="43" t="s">
        <v>17</v>
      </c>
      <c r="E111" s="33"/>
      <c r="F111" s="61"/>
      <c r="G111" s="36"/>
      <c r="H111" s="17"/>
    </row>
    <row r="112" spans="1:13" s="11" customFormat="1" ht="8.1" customHeight="1" x14ac:dyDescent="0.3">
      <c r="A112" s="77"/>
      <c r="B112" s="29"/>
      <c r="C112" s="30"/>
      <c r="D112" s="19"/>
      <c r="E112" s="65"/>
      <c r="F112" s="70"/>
      <c r="G112" s="80"/>
      <c r="H112" s="32"/>
      <c r="I112" s="1"/>
      <c r="J112" s="1"/>
      <c r="K112" s="1"/>
      <c r="L112" s="1"/>
      <c r="M112" s="1"/>
    </row>
    <row r="113" spans="1:8" ht="20.100000000000001" customHeight="1" x14ac:dyDescent="0.3">
      <c r="A113" s="76"/>
      <c r="C113" s="34" t="str">
        <f>C8</f>
        <v>Chapitre 1 : Echafaudages intérieurs</v>
      </c>
      <c r="E113" s="33"/>
      <c r="F113" s="61"/>
      <c r="G113" s="36"/>
      <c r="H113" s="35">
        <f>H20</f>
        <v>0</v>
      </c>
    </row>
    <row r="114" spans="1:8" ht="20.100000000000001" customHeight="1" x14ac:dyDescent="0.3">
      <c r="A114" s="76"/>
      <c r="C114" s="34" t="str">
        <f>C23</f>
        <v>Chapitre 2 : Echafaudages extérieurs</v>
      </c>
      <c r="E114" s="33"/>
      <c r="F114" s="61"/>
      <c r="G114" s="36"/>
      <c r="H114" s="35">
        <f>H106</f>
        <v>0</v>
      </c>
    </row>
    <row r="115" spans="1:8" ht="12.75" customHeight="1" x14ac:dyDescent="0.3">
      <c r="A115" s="76"/>
      <c r="C115" s="34"/>
      <c r="E115" s="33"/>
      <c r="F115" s="61"/>
      <c r="G115" s="79"/>
      <c r="H115" s="17"/>
    </row>
    <row r="116" spans="1:8" ht="20.100000000000001" customHeight="1" x14ac:dyDescent="0.3">
      <c r="A116" s="76"/>
      <c r="C116" s="41" t="s">
        <v>171</v>
      </c>
      <c r="D116" s="37" t="s">
        <v>6</v>
      </c>
      <c r="E116" s="33"/>
      <c r="F116" s="61"/>
      <c r="G116" s="36"/>
      <c r="H116" s="38">
        <f>SUM(H113:H114)</f>
        <v>0</v>
      </c>
    </row>
    <row r="117" spans="1:8" ht="8.1" customHeight="1" x14ac:dyDescent="0.3">
      <c r="A117" s="76"/>
      <c r="C117" s="41"/>
      <c r="D117" s="37"/>
      <c r="E117" s="33"/>
      <c r="F117" s="61"/>
      <c r="G117" s="36"/>
      <c r="H117" s="39"/>
    </row>
    <row r="118" spans="1:8" ht="20.100000000000001" customHeight="1" x14ac:dyDescent="0.3">
      <c r="A118" s="76"/>
      <c r="C118" s="13"/>
      <c r="D118" s="37" t="s">
        <v>3</v>
      </c>
      <c r="E118" s="33"/>
      <c r="F118" s="61"/>
      <c r="G118" s="82">
        <v>0.2</v>
      </c>
      <c r="H118" s="35">
        <f>H116*G118</f>
        <v>0</v>
      </c>
    </row>
    <row r="119" spans="1:8" ht="20.100000000000001" customHeight="1" x14ac:dyDescent="0.3">
      <c r="A119" s="76"/>
      <c r="C119" s="41" t="s">
        <v>172</v>
      </c>
      <c r="D119" s="37" t="s">
        <v>4</v>
      </c>
      <c r="E119" s="33"/>
      <c r="F119" s="61"/>
      <c r="G119" s="36"/>
      <c r="H119" s="38">
        <f>H116+H118</f>
        <v>0</v>
      </c>
    </row>
    <row r="120" spans="1:8" ht="12.75" customHeight="1" x14ac:dyDescent="0.3">
      <c r="A120" s="78"/>
      <c r="B120" s="25"/>
      <c r="C120" s="28"/>
      <c r="D120" s="26"/>
      <c r="E120" s="42"/>
      <c r="F120" s="67"/>
      <c r="G120" s="44"/>
      <c r="H120" s="27"/>
    </row>
  </sheetData>
  <mergeCells count="5">
    <mergeCell ref="A1:H1"/>
    <mergeCell ref="A2:H2"/>
    <mergeCell ref="A3:D3"/>
    <mergeCell ref="E3:H3"/>
    <mergeCell ref="A4:H4"/>
  </mergeCells>
  <printOptions horizontalCentered="1"/>
  <pageMargins left="0.51181102362204722" right="0.51181102362204722" top="0.47244094488188981" bottom="0.78740157480314965" header="0.35433070866141736" footer="0.31496062992125984"/>
  <pageSetup paperSize="9" scale="85" orientation="portrait" r:id="rId1"/>
  <headerFooter alignWithMargins="0">
    <oddFooter>&amp;L&amp;"Tahoma,Normal"&amp;8 75 - PARIS - CATHÉDRALE NOTRE-DAME
Vitraux Nef Sud - DCE&amp;R&amp;"Tahoma,Normal"&amp;8Ph. VILLENEUVE - ACMH
BQE - Lot n°1 - déc 2025 - Page &amp;P / &amp;N</oddFooter>
  </headerFooter>
  <rowBreaks count="1" manualBreakCount="1">
    <brk id="68" max="16383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9E1FF9E5C65C94AA5E67491465B99BB" ma:contentTypeVersion="18" ma:contentTypeDescription="Crée un document." ma:contentTypeScope="" ma:versionID="9d8b732bffbd75b13e0c134e9db4603b">
  <xsd:schema xmlns:xsd="http://www.w3.org/2001/XMLSchema" xmlns:xs="http://www.w3.org/2001/XMLSchema" xmlns:p="http://schemas.microsoft.com/office/2006/metadata/properties" xmlns:ns2="22d33f11-3c4b-4174-88aa-202f30aee08b" xmlns:ns3="5e5b08f2-23ee-4d6b-b248-9e03a22f0d49" targetNamespace="http://schemas.microsoft.com/office/2006/metadata/properties" ma:root="true" ma:fieldsID="f70289db96c962167599ecc2924d6160" ns2:_="" ns3:_="">
    <xsd:import namespace="22d33f11-3c4b-4174-88aa-202f30aee08b"/>
    <xsd:import namespace="5e5b08f2-23ee-4d6b-b248-9e03a22f0d4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2d33f11-3c4b-4174-88aa-202f30aee08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Balises d’images" ma:readOnly="false" ma:fieldId="{5cf76f15-5ced-4ddc-b409-7134ff3c332f}" ma:taxonomyMulti="true" ma:sspId="92780190-2270-487b-a9c0-499f2a9a067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e5b08f2-23ee-4d6b-b248-9e03a22f0d49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8621e21a-5a2d-4afe-8068-0fc1b808d11b}" ma:internalName="TaxCatchAll" ma:showField="CatchAllData" ma:web="5e5b08f2-23ee-4d6b-b248-9e03a22f0d4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2d33f11-3c4b-4174-88aa-202f30aee08b">
      <Terms xmlns="http://schemas.microsoft.com/office/infopath/2007/PartnerControls"/>
    </lcf76f155ced4ddcb4097134ff3c332f>
    <TaxCatchAll xmlns="5e5b08f2-23ee-4d6b-b248-9e03a22f0d49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A9D3983-35B4-45FB-846C-DCC9599D4F5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2d33f11-3c4b-4174-88aa-202f30aee08b"/>
    <ds:schemaRef ds:uri="5e5b08f2-23ee-4d6b-b248-9e03a22f0d4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4D18839-CE79-480D-9AF5-9B6F8F41F3FA}">
  <ds:schemaRefs>
    <ds:schemaRef ds:uri="http://schemas.microsoft.com/office/2006/metadata/properties"/>
    <ds:schemaRef ds:uri="http://schemas.microsoft.com/office/infopath/2007/PartnerControls"/>
    <ds:schemaRef ds:uri="22d33f11-3c4b-4174-88aa-202f30aee08b"/>
    <ds:schemaRef ds:uri="5e5b08f2-23ee-4d6b-b248-9e03a22f0d49"/>
  </ds:schemaRefs>
</ds:datastoreItem>
</file>

<file path=customXml/itemProps3.xml><?xml version="1.0" encoding="utf-8"?>
<ds:datastoreItem xmlns:ds="http://schemas.openxmlformats.org/officeDocument/2006/customXml" ds:itemID="{4032665E-17E0-4E49-AB16-195AB9A460C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16</vt:i4>
      </vt:variant>
    </vt:vector>
  </HeadingPairs>
  <TitlesOfParts>
    <vt:vector size="18" baseType="lpstr">
      <vt:lpstr>DPGF-1-échaf</vt:lpstr>
      <vt:lpstr>BPU-DQE-1-échaf</vt:lpstr>
      <vt:lpstr>'BPU-DQE-1-échaf'!fghfghfghg</vt:lpstr>
      <vt:lpstr>'DPGF-1-échaf'!fghfghfghg</vt:lpstr>
      <vt:lpstr>'BPU-DQE-1-échaf'!ghjghdjjgh</vt:lpstr>
      <vt:lpstr>'DPGF-1-échaf'!ghjghdjjgh</vt:lpstr>
      <vt:lpstr>'BPU-DQE-1-échaf'!Impression_des_titres</vt:lpstr>
      <vt:lpstr>'DPGF-1-échaf'!Impression_des_titres</vt:lpstr>
      <vt:lpstr>'BPU-DQE-1-échaf'!jfghjghkjghjf</vt:lpstr>
      <vt:lpstr>'DPGF-1-échaf'!jfghjghkjghjf</vt:lpstr>
      <vt:lpstr>'BPU-DQE-1-échaf'!jhjhjhjhjhj</vt:lpstr>
      <vt:lpstr>'DPGF-1-échaf'!jhjhjhjhjhj</vt:lpstr>
      <vt:lpstr>'BPU-DQE-1-échaf'!Print_Area</vt:lpstr>
      <vt:lpstr>'DPGF-1-échaf'!Print_Area</vt:lpstr>
      <vt:lpstr>'BPU-DQE-1-échaf'!Print_Titles</vt:lpstr>
      <vt:lpstr>'DPGF-1-échaf'!Print_Titles</vt:lpstr>
      <vt:lpstr>'BPU-DQE-1-échaf'!Zone_d_impression</vt:lpstr>
      <vt:lpstr>'DPGF-1-échaf'!Zone_d_impression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Preferred Customer</dc:creator>
  <cp:lastModifiedBy>Elodie SAUDEMONT</cp:lastModifiedBy>
  <cp:lastPrinted>2025-12-08T16:35:05Z</cp:lastPrinted>
  <dcterms:created xsi:type="dcterms:W3CDTF">2001-04-23T16:21:30Z</dcterms:created>
  <dcterms:modified xsi:type="dcterms:W3CDTF">2025-12-26T13:31:00Z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0x01010059E1FF9E5C65C94AA5E67491465B99BB</vt:lpwstr>
  </property>
  <property fmtid="{D5CDD505-2E9C-101B-9397-08002B2CF9AE}" pid="3" name="MediaServiceImageTags">
    <vt:lpwstr/>
  </property>
</Properties>
</file>